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'!$A$1:$C$134</definedName>
  </definedNames>
  <calcPr fullCalcOnLoad="1"/>
</workbook>
</file>

<file path=xl/sharedStrings.xml><?xml version="1.0" encoding="utf-8"?>
<sst xmlns="http://schemas.openxmlformats.org/spreadsheetml/2006/main" count="119" uniqueCount="118">
  <si>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</si>
  <si>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</si>
  <si>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</si>
  <si>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</si>
  <si>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</si>
  <si>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</si>
  <si>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</si>
  <si>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</si>
  <si>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</si>
  <si>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</si>
  <si>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дератизация</t>
  </si>
  <si>
    <t>борьба с клещами</t>
  </si>
  <si>
    <t>ремонт водопровода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</si>
  <si>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</si>
  <si>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</si>
  <si>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</si>
  <si>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</si>
  <si>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утилизация ртут.содерж.ламп</t>
  </si>
  <si>
    <t>290 в.т.ч.</t>
  </si>
  <si>
    <t>земельный налог</t>
  </si>
  <si>
    <t>пени, штрафы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</si>
  <si>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</si>
  <si>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</si>
  <si>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</si>
  <si>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налог за загрязнение окр.среды</t>
  </si>
  <si>
    <t>огнетушители</t>
  </si>
  <si>
    <t>ГСМ</t>
  </si>
  <si>
    <t>питание ДОУ</t>
  </si>
  <si>
    <t>моющие средства</t>
  </si>
  <si>
    <t>канцел.товары</t>
  </si>
  <si>
    <t>гос.пошлина</t>
  </si>
  <si>
    <t>кап.рем.канализации</t>
  </si>
  <si>
    <t>отщип по огнезащ.обработке дер.констр.</t>
  </si>
  <si>
    <t>211 в т.ч.</t>
  </si>
  <si>
    <t>оплата труда</t>
  </si>
  <si>
    <t>итого</t>
  </si>
  <si>
    <t>метод.литерат.</t>
  </si>
  <si>
    <t>учебное оборудование-мультимедиапрое</t>
  </si>
  <si>
    <t>КАССА</t>
  </si>
  <si>
    <t>интеракт.доска</t>
  </si>
  <si>
    <t>фото-видеокамеры</t>
  </si>
  <si>
    <t>тепловая электроэнергия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</si>
  <si>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</si>
  <si>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</si>
  <si>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</si>
  <si>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</si>
  <si>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</si>
  <si>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</si>
  <si>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</si>
  <si>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</si>
  <si>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хоз.товары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</si>
  <si>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</si>
  <si>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</si>
  <si>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</si>
  <si>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</si>
  <si>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</si>
  <si>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</si>
  <si>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</si>
  <si>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</si>
  <si>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</si>
  <si>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</si>
  <si>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</si>
  <si>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</si>
  <si>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</si>
  <si>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</si>
  <si>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</si>
  <si>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</si>
  <si>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</si>
  <si>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</si>
  <si>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</si>
  <si>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обучение по оказанию 1 помощи пострадавшим</t>
  </si>
  <si>
    <t>флаги РО и РФ</t>
  </si>
  <si>
    <t>смесители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</si>
  <si>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</si>
  <si>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</si>
  <si>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</si>
  <si>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</si>
  <si>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гигиеническое обучение</t>
  </si>
  <si>
    <t>покупка товара для ремонта системы отопления</t>
  </si>
  <si>
    <t>присоединение к электросетям</t>
  </si>
  <si>
    <t>жесткий диск</t>
  </si>
  <si>
    <t>узлы учета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</si>
  <si>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</si>
  <si>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</si>
  <si>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</si>
  <si>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</si>
  <si>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</si>
  <si>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</si>
  <si>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дезсредства</t>
  </si>
  <si>
    <t>вывоз ТКО</t>
  </si>
  <si>
    <t>борьба с комарами</t>
  </si>
  <si>
    <t>поверка счетчика газа с заменой элемента питания в счетчике</t>
  </si>
  <si>
    <t>разработка декларации пожарной безопасности</t>
  </si>
  <si>
    <t>маски медицинские защитные, перчатки</t>
  </si>
  <si>
    <t>нотариальные услуги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</si>
  <si>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</si>
  <si>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</si>
  <si>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компьютерные услуги</t>
  </si>
  <si>
    <t>картридж для воды</t>
  </si>
  <si>
    <t>ГСМ на покос травы</t>
  </si>
  <si>
    <t xml:space="preserve">замена преобразователя давления </t>
  </si>
  <si>
    <t>текущий ремонт тепловой сети</t>
  </si>
  <si>
    <t>текущий ремонт водоснабжения</t>
  </si>
  <si>
    <t>Сертификат активации сервиса совместной тех. поддержки ПО ViPNet Client</t>
  </si>
  <si>
    <t>строительные материалы</t>
  </si>
  <si>
    <t>ремонт пожарной сигнализации</t>
  </si>
  <si>
    <t>текущий ремонт крыши котельной</t>
  </si>
  <si>
    <t>охранные услуги (росгвардия)</t>
  </si>
  <si>
    <t>ремонт теплосчетчиков</t>
  </si>
  <si>
    <t>Обработка Ковид</t>
  </si>
  <si>
    <t>текущий ремонт электроснабжения</t>
  </si>
  <si>
    <t>услуги по разработке протокола биотестирования для отходов v класса</t>
  </si>
  <si>
    <t>ноутбук</t>
  </si>
  <si>
    <t>монтаж системы оповещения и управления эвакуацией</t>
  </si>
  <si>
    <t>приобретение блока речевого оповещения Ария ПС Бро с комплектующими</t>
  </si>
  <si>
    <t xml:space="preserve">от "03" февраля 2022 г. №    </t>
  </si>
  <si>
    <t>Информация о расходовании средств местного бюджета  (школа)                                                             за январь 2022 года</t>
  </si>
  <si>
    <t>2022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</si>
</sst>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4"/>
      <color rgb="FFFF0000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Alignment="1">
      <alignment horizontal="center"/>
    </xf>
    <xf numFmtId="180" fontId="49" fillId="0" borderId="0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180" fontId="6" fillId="0" borderId="0" xfId="0" applyNumberFormat="1" applyFont="1" applyFill="1" applyBorder="1" applyAlignment="1">
      <alignment horizontal="center" wrapText="1"/>
    </xf>
    <xf numFmtId="0" fontId="5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view="pageBreakPreview" zoomScaleSheetLayoutView="100" zoomScalePageLayoutView="0" workbookViewId="0" topLeftCell="A13">
      <selection activeCell="A124" sqref="A124:IV12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6" t="s">
        <v>60</v>
      </c>
      <c r="B1" s="26"/>
      <c r="C1" s="26"/>
      <c r="D1" s="26"/>
      <c r="E1" s="26"/>
    </row>
    <row r="2" spans="1:5" ht="15">
      <c r="A2" s="26" t="s">
        <v>75</v>
      </c>
      <c r="B2" s="26"/>
      <c r="C2" s="26"/>
      <c r="D2" s="26"/>
      <c r="E2" s="19"/>
    </row>
    <row r="3" spans="1:5" ht="15">
      <c r="A3" s="27" t="s">
        <v>73</v>
      </c>
      <c r="B3" s="27"/>
      <c r="C3" s="27"/>
      <c r="D3" s="27"/>
      <c r="E3" s="19"/>
    </row>
    <row r="4" spans="1:5" ht="15">
      <c r="A4" s="26" t="s">
        <v>74</v>
      </c>
      <c r="B4" s="26"/>
      <c r="C4" s="26"/>
      <c r="D4" s="26"/>
      <c r="E4" s="26"/>
    </row>
    <row r="5" spans="1:5" ht="15">
      <c r="A5" s="26" t="s">
        <v>61</v>
      </c>
      <c r="B5" s="26"/>
      <c r="C5" s="26"/>
      <c r="D5" s="26"/>
      <c r="E5" s="19"/>
    </row>
    <row r="6" spans="1:5" ht="15">
      <c r="A6" s="26" t="s">
        <v>62</v>
      </c>
      <c r="B6" s="26"/>
      <c r="C6" s="26"/>
      <c r="D6" s="26"/>
      <c r="E6" s="19"/>
    </row>
    <row r="7" spans="1:5" ht="15">
      <c r="A7" s="26" t="s">
        <v>63</v>
      </c>
      <c r="B7" s="26"/>
      <c r="C7" s="26"/>
      <c r="D7" s="26"/>
      <c r="E7" s="19"/>
    </row>
    <row r="8" spans="1:5" ht="15">
      <c r="A8" s="26" t="s">
        <v>64</v>
      </c>
      <c r="B8" s="26"/>
      <c r="C8" s="26"/>
      <c r="D8" s="26"/>
      <c r="E8" s="19"/>
    </row>
    <row r="9" spans="1:5" ht="15">
      <c r="A9" s="26" t="s">
        <v>65</v>
      </c>
      <c r="B9" s="26"/>
      <c r="C9" s="26"/>
      <c r="D9" s="26"/>
      <c r="E9" s="19"/>
    </row>
    <row r="10" spans="1:5" ht="15">
      <c r="A10" s="26" t="s">
        <v>66</v>
      </c>
      <c r="B10" s="26"/>
      <c r="C10" s="26"/>
      <c r="D10" s="26"/>
      <c r="E10" s="19"/>
    </row>
    <row r="11" spans="1:5" ht="15">
      <c r="A11" s="27" t="s">
        <v>67</v>
      </c>
      <c r="B11" s="27"/>
      <c r="C11" s="27"/>
      <c r="D11" s="27"/>
      <c r="E11" s="20"/>
    </row>
    <row r="12" spans="1:5" ht="20.25" customHeight="1">
      <c r="A12" s="27" t="s">
        <v>68</v>
      </c>
      <c r="B12" s="27"/>
      <c r="C12" s="27"/>
      <c r="D12" s="27"/>
      <c r="E12" s="20"/>
    </row>
    <row r="13" spans="1:5" ht="14.25" customHeight="1">
      <c r="A13" s="27" t="s">
        <v>115</v>
      </c>
      <c r="B13" s="27"/>
      <c r="C13" s="27"/>
      <c r="D13" s="27"/>
      <c r="E13" s="21"/>
    </row>
    <row r="14" spans="1:5" ht="41.25" customHeight="1">
      <c r="A14" s="28" t="s">
        <v>116</v>
      </c>
      <c r="B14" s="29"/>
      <c r="C14" s="29"/>
      <c r="D14" s="29"/>
      <c r="E14"/>
    </row>
    <row r="15" spans="1:5" ht="3.75" customHeight="1">
      <c r="A15" s="31"/>
      <c r="B15" s="31"/>
      <c r="C15" s="31"/>
      <c r="D15" s="23"/>
      <c r="E15"/>
    </row>
    <row r="16" spans="1:5" ht="49.5" customHeight="1">
      <c r="A16" s="30" t="s">
        <v>59</v>
      </c>
      <c r="B16" s="30"/>
      <c r="C16" s="30"/>
      <c r="D16" s="30"/>
      <c r="E16"/>
    </row>
    <row r="17" spans="1:14" s="4" customFormat="1" ht="60" customHeight="1">
      <c r="A17" s="8"/>
      <c r="B17" s="15" t="s">
        <v>117</v>
      </c>
      <c r="C17" s="16" t="s">
        <v>35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14" customFormat="1" ht="18">
      <c r="A18" s="11" t="s">
        <v>33</v>
      </c>
      <c r="B18" s="17">
        <f>B19</f>
        <v>37400</v>
      </c>
      <c r="C18" s="17">
        <f aca="true" t="shared" si="0" ref="C18:C52">SUM(B18:B18)</f>
        <v>37400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34</v>
      </c>
      <c r="B19" s="18">
        <v>37400</v>
      </c>
      <c r="C19" s="17">
        <f t="shared" si="0"/>
        <v>37400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/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/>
      <c r="B22" s="10"/>
      <c r="C22" s="17">
        <f t="shared" si="0"/>
        <v>0</v>
      </c>
      <c r="D22" s="1"/>
      <c r="E22" s="1"/>
      <c r="F22" s="1" t="s">
        <v>49</v>
      </c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48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 t="s">
        <v>36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1480.61</v>
      </c>
      <c r="C25" s="17">
        <f>B25</f>
        <v>1480.61</v>
      </c>
      <c r="D25" s="1" t="s">
        <v>46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B29+B30+B31+B32+B33</f>
        <v>20239.42</v>
      </c>
      <c r="C28" s="17">
        <f t="shared" si="0"/>
        <v>20239.42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>
        <v>20239.42</v>
      </c>
      <c r="C29" s="17">
        <f t="shared" si="0"/>
        <v>20239.42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41</v>
      </c>
      <c r="B30" s="10"/>
      <c r="C30" s="17">
        <f>SUM(B30:B30)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>SUM(B31:B31)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89</v>
      </c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4" customHeight="1">
      <c r="A34" s="11">
        <v>224</v>
      </c>
      <c r="B34" s="12"/>
      <c r="C34" s="17">
        <f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27" customHeight="1">
      <c r="A35" s="13" t="s">
        <v>0</v>
      </c>
      <c r="B35" s="12">
        <f>B36+B37+B38+B40+B41+B42+B43+B44+B45+B46+B47+B48+B49+B50+B51+B52+B53+B54+B55+B56+B57+B39+B58</f>
        <v>0</v>
      </c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.75" customHeight="1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10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90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109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102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13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">
      <c r="A43" s="9" t="s">
        <v>110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>
      <c r="A44" s="9" t="s">
        <v>54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 hidden="1">
      <c r="A45" s="9" t="s">
        <v>91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>
      <c r="A46" s="9" t="s">
        <v>42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>
      <c r="A47" s="9" t="s">
        <v>81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 hidden="1">
      <c r="A48" s="9" t="s">
        <v>105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 hidden="1">
      <c r="A49" s="9" t="s">
        <v>106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24" customHeight="1">
      <c r="A50" s="9" t="s">
        <v>14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15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47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 hidden="1">
      <c r="A53" s="9" t="s">
        <v>101</v>
      </c>
      <c r="B53" s="10"/>
      <c r="C53" s="17">
        <f aca="true" t="shared" si="1" ref="C53:C72">SUM(B53:B53)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 hidden="1">
      <c r="A54" s="9" t="s">
        <v>108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hidden="1">
      <c r="A55" s="9" t="s">
        <v>12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36" hidden="1">
      <c r="A56" s="9" t="s">
        <v>23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hidden="1">
      <c r="A57" s="9" t="s">
        <v>31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 hidden="1">
      <c r="A58" s="9" t="s">
        <v>100</v>
      </c>
      <c r="B58" s="10"/>
      <c r="C58" s="17">
        <f>SUM(B58:B58)</f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4" customFormat="1" ht="18">
      <c r="A59" s="13" t="s">
        <v>1</v>
      </c>
      <c r="B59" s="12">
        <f>B60+B61+B62+B63+B64+B65+B66+B67+B68+B69+B70+B71+B72+B73+B74+B75+B77+B76+B78+B79+B80+B81</f>
        <v>0</v>
      </c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16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43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57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107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79</v>
      </c>
      <c r="B64" s="10"/>
      <c r="C64" s="17">
        <f t="shared" si="1"/>
        <v>0</v>
      </c>
      <c r="D64" s="22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35.25" customHeight="1" hidden="1">
      <c r="A65" s="9" t="s">
        <v>111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17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36" hidden="1">
      <c r="A67" s="9" t="s">
        <v>44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82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92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21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 t="s">
        <v>100</v>
      </c>
      <c r="B72" s="10"/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 hidden="1">
      <c r="A73" s="9" t="s">
        <v>103</v>
      </c>
      <c r="B73" s="10"/>
      <c r="C73" s="17">
        <f aca="true" t="shared" si="2" ref="C73:C80">SUM(B73:B73)</f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36">
      <c r="A74" s="9" t="s">
        <v>70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 hidden="1">
      <c r="A75" s="9" t="s">
        <v>32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 hidden="1">
      <c r="A76" s="9" t="s">
        <v>94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 hidden="1">
      <c r="A77" s="9" t="s">
        <v>97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77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36">
      <c r="A79" s="9" t="s">
        <v>69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36" hidden="1">
      <c r="A80" s="9" t="s">
        <v>113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 hidden="1">
      <c r="A81" s="9" t="s">
        <v>38</v>
      </c>
      <c r="B81" s="10"/>
      <c r="C81" s="17">
        <f aca="true" t="shared" si="3" ref="C81:C99">SUM(B81:B81)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14" customFormat="1" ht="18">
      <c r="A82" s="11">
        <v>262</v>
      </c>
      <c r="B82" s="12"/>
      <c r="C82" s="17">
        <f t="shared" si="3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14" customFormat="1" ht="18">
      <c r="A83" s="13" t="s">
        <v>18</v>
      </c>
      <c r="B83" s="12">
        <f>B84+B85+B86+B87+B88+B89</f>
        <v>0</v>
      </c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19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24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 hidden="1">
      <c r="A86" s="9" t="s">
        <v>20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45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30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8">
      <c r="A89" s="9"/>
      <c r="B89" s="10"/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14" customFormat="1" ht="18">
      <c r="A90" s="11" t="s">
        <v>4</v>
      </c>
      <c r="B90" s="12">
        <f>B91+B92+B93+B94+B95+B96+B97+B98+B99+B100+B101+B102+B103+B104</f>
        <v>0</v>
      </c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 hidden="1">
      <c r="A91" s="9" t="s">
        <v>83</v>
      </c>
      <c r="B91" s="10"/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 hidden="1">
      <c r="A92" s="9" t="s">
        <v>84</v>
      </c>
      <c r="B92" s="10"/>
      <c r="C92" s="17">
        <f t="shared" si="3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 hidden="1">
      <c r="A93" s="9" t="s">
        <v>85</v>
      </c>
      <c r="B93" s="10"/>
      <c r="C93" s="17">
        <f t="shared" si="3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 hidden="1">
      <c r="A94" s="9" t="s">
        <v>112</v>
      </c>
      <c r="B94" s="10"/>
      <c r="C94" s="17">
        <f t="shared" si="3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36" hidden="1">
      <c r="A95" s="9" t="s">
        <v>114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25</v>
      </c>
      <c r="B96" s="10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 hidden="1">
      <c r="A97" s="9"/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 hidden="1">
      <c r="A98" s="9" t="s">
        <v>37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 hidden="1">
      <c r="A99" s="9" t="s">
        <v>52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8" hidden="1">
      <c r="A100" s="9" t="s">
        <v>39</v>
      </c>
      <c r="B100" s="10"/>
      <c r="C100" s="17">
        <f aca="true" t="shared" si="4" ref="C100:C127">SUM(B100:B100)</f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36" hidden="1">
      <c r="A101" s="9" t="s">
        <v>51</v>
      </c>
      <c r="B101" s="10"/>
      <c r="C101" s="17">
        <f t="shared" si="4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36" hidden="1">
      <c r="A102" s="9" t="s">
        <v>53</v>
      </c>
      <c r="B102" s="10"/>
      <c r="C102" s="17">
        <f t="shared" si="4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 hidden="1">
      <c r="A103" s="9" t="s">
        <v>40</v>
      </c>
      <c r="B103" s="10"/>
      <c r="C103" s="17">
        <f t="shared" si="4"/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8">
      <c r="A104" s="9"/>
      <c r="B104" s="10"/>
      <c r="C104" s="1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14" customFormat="1" ht="18">
      <c r="A105" s="13" t="s">
        <v>2</v>
      </c>
      <c r="B105" s="12">
        <f>B106+B107+B108+B109+B110+B111+B112+B113+B114+B115+B116+B117+B118+B119+B120+B121+B122+B123+B124+B126+B125</f>
        <v>0</v>
      </c>
      <c r="C105" s="17">
        <f t="shared" si="4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" hidden="1">
      <c r="A106" s="9" t="s">
        <v>26</v>
      </c>
      <c r="B106" s="10"/>
      <c r="C106" s="17">
        <f t="shared" si="4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" hidden="1">
      <c r="A107" s="9" t="s">
        <v>71</v>
      </c>
      <c r="B107" s="10"/>
      <c r="C107" s="17">
        <f t="shared" si="4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 hidden="1">
      <c r="A108" s="9" t="s">
        <v>55</v>
      </c>
      <c r="B108" s="10"/>
      <c r="C108" s="17">
        <f t="shared" si="4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" hidden="1">
      <c r="A109" s="9" t="s">
        <v>27</v>
      </c>
      <c r="B109" s="10"/>
      <c r="C109" s="17">
        <f t="shared" si="4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36" hidden="1">
      <c r="A110" s="9" t="s">
        <v>78</v>
      </c>
      <c r="B110" s="10"/>
      <c r="C110" s="17">
        <f t="shared" si="4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" hidden="1">
      <c r="A111" s="9" t="s">
        <v>72</v>
      </c>
      <c r="B111" s="10"/>
      <c r="C111" s="17">
        <f t="shared" si="4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" hidden="1">
      <c r="A112" s="9" t="s">
        <v>76</v>
      </c>
      <c r="B112" s="10"/>
      <c r="C112" s="17">
        <f t="shared" si="4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.75" customHeight="1" hidden="1">
      <c r="A113" s="9" t="s">
        <v>98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" hidden="1">
      <c r="A114" s="9"/>
      <c r="B114" s="10"/>
      <c r="C114" s="17">
        <f t="shared" si="4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" hidden="1">
      <c r="A115" s="9" t="s">
        <v>86</v>
      </c>
      <c r="B115" s="10"/>
      <c r="C115" s="17">
        <f t="shared" si="4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8" hidden="1">
      <c r="A116" s="9" t="s">
        <v>87</v>
      </c>
      <c r="B116" s="10"/>
      <c r="C116" s="17">
        <f t="shared" si="4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8" hidden="1">
      <c r="A117" s="9" t="s">
        <v>80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">
      <c r="A118" s="9" t="s">
        <v>28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">
      <c r="A119" s="9" t="s">
        <v>88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">
      <c r="A120" s="9" t="s">
        <v>29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>
      <c r="A121" s="9" t="s">
        <v>99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 hidden="1">
      <c r="A122" s="9" t="s">
        <v>56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20.25" customHeight="1">
      <c r="A123" s="9" t="s">
        <v>93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 hidden="1">
      <c r="A124" s="9"/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">
      <c r="A125" s="9" t="s">
        <v>104</v>
      </c>
      <c r="B125" s="10"/>
      <c r="C125" s="17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50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14" customFormat="1" ht="34.5" customHeight="1">
      <c r="A127" s="13" t="s">
        <v>3</v>
      </c>
      <c r="B127" s="12">
        <f>B105+B90+B83+B59+B35+B28+B26+B25+B18</f>
        <v>59120.03</v>
      </c>
      <c r="C127" s="17">
        <f t="shared" si="4"/>
        <v>59120.03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ht="18">
      <c r="B128" s="24"/>
    </row>
    <row r="129" spans="1:3" ht="18" customHeight="1">
      <c r="A129" s="25" t="s">
        <v>95</v>
      </c>
      <c r="B129" s="25"/>
      <c r="C129" s="25"/>
    </row>
    <row r="130" ht="18">
      <c r="A130" s="7" t="s">
        <v>58</v>
      </c>
    </row>
    <row r="131" spans="1:3" ht="28.5" customHeight="1">
      <c r="A131" s="25" t="s">
        <v>96</v>
      </c>
      <c r="B131" s="25"/>
      <c r="C131" s="25"/>
    </row>
    <row r="133" ht="1.5" customHeight="1"/>
    <row r="134" ht="18" hidden="1"/>
  </sheetData>
  <sheetProtection/>
  <mergeCells count="18">
    <mergeCell ref="A16:D16"/>
    <mergeCell ref="A7:D7"/>
    <mergeCell ref="A8:D8"/>
    <mergeCell ref="A9:D9"/>
    <mergeCell ref="A10:D10"/>
    <mergeCell ref="A11:D11"/>
    <mergeCell ref="A12:D12"/>
    <mergeCell ref="A15:C15"/>
    <mergeCell ref="A129:C129"/>
    <mergeCell ref="A131:C13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2022-02-02T16:10:29Z</cp:lastPrinted>
  <dcterms:created xsi:type="dcterms:W3CDTF">1996-10-08T23:32:33Z</dcterms:created>
  <dcterms:modified xsi:type="dcterms:W3CDTF">2022-02-02T16:18:29Z</dcterms:modified>
  <cp:category/>
  <cp:version/>
  <cp:contentType/>
  <cp:contentStatus/>
</cp:coreProperties>
</file>