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935" activeTab="0"/>
  </bookViews>
  <sheets>
    <sheet name="школы " sheetId="1" r:id="rId1"/>
  </sheets>
  <definedNames>
    <definedName name="_xlnm.Print_Area" localSheetId="0">'школы '!$A$1:$D$98</definedName>
  </definedNames>
  <calcPr fullCalcOnLoad="1"/>
</workbook>
</file>

<file path=xl/sharedStrings.xml><?xml version="1.0" encoding="utf-8"?>
<sst xmlns="http://schemas.openxmlformats.org/spreadsheetml/2006/main" count="79" uniqueCount="78">
  <si>
    <t>225 в.т.ч.</t>
  </si>
  <si>
    <t>226 в т.ч.</t>
  </si>
  <si>
    <t>340 в т.ч.</t>
  </si>
  <si>
    <t>ВСЕГО</t>
  </si>
  <si>
    <t xml:space="preserve">310 в т.ч. </t>
  </si>
  <si>
    <t>212 в т.ч.</t>
  </si>
  <si>
    <t>223 в т.ч.</t>
  </si>
  <si>
    <t>электроэнергия</t>
  </si>
  <si>
    <t>вода</t>
  </si>
  <si>
    <t>вывоз ЖБО</t>
  </si>
  <si>
    <t>вывоз ТБО</t>
  </si>
  <si>
    <t>дератизация</t>
  </si>
  <si>
    <t>борьба с клещами</t>
  </si>
  <si>
    <t>тех.осмотр (диагност. автобусов )</t>
  </si>
  <si>
    <t>медосмотр сотрудников</t>
  </si>
  <si>
    <t>медосмотр водителей</t>
  </si>
  <si>
    <t>утилизация ртут.содерж.ламп</t>
  </si>
  <si>
    <t>290 в.т.ч.</t>
  </si>
  <si>
    <t>огнетушители</t>
  </si>
  <si>
    <t>орг.техника</t>
  </si>
  <si>
    <t>ГСМ</t>
  </si>
  <si>
    <t>бутылированная вода</t>
  </si>
  <si>
    <t>строительные материалы</t>
  </si>
  <si>
    <t>211 в т.ч.</t>
  </si>
  <si>
    <t>оплата труда</t>
  </si>
  <si>
    <t>итого</t>
  </si>
  <si>
    <t>метод.литерат.</t>
  </si>
  <si>
    <t>учебное оборудование-мультимедиапрое</t>
  </si>
  <si>
    <t>интеракт.доска</t>
  </si>
  <si>
    <t>фото-видеокамеры</t>
  </si>
  <si>
    <t>учебные, наглядные пособия</t>
  </si>
  <si>
    <t>тепловая электроэнергия</t>
  </si>
  <si>
    <t>отпуск по уходу  за ребенком до трех лет</t>
  </si>
  <si>
    <t>охранные услуги</t>
  </si>
  <si>
    <t>проверка достоверность   сметной документации</t>
  </si>
  <si>
    <t>з/части на автобус</t>
  </si>
  <si>
    <t xml:space="preserve">                                                                                                                                                          </t>
  </si>
  <si>
    <t>продукты питания</t>
  </si>
  <si>
    <t>,</t>
  </si>
  <si>
    <t>стиральная машинка</t>
  </si>
  <si>
    <t>мясорубка</t>
  </si>
  <si>
    <t>металлический контейнер с крышкой для мусора</t>
  </si>
  <si>
    <t>пылесос</t>
  </si>
  <si>
    <t>спец.контейнер для сбора и хранения ртутьсод.</t>
  </si>
  <si>
    <t>бумага для офисной техники</t>
  </si>
  <si>
    <t>знаки пожарной безопасности</t>
  </si>
  <si>
    <t>страхование автобуса</t>
  </si>
  <si>
    <t>обучение по закупкам</t>
  </si>
  <si>
    <t>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</si>
  <si>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</si>
  <si>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МИНИСТЕРСТВО ОБРАЗОВАНИЯ</t>
  </si>
  <si>
    <t>Муниципальное бюджетное                                                                            Администрации Куйбышевского района</t>
  </si>
  <si>
    <t>Русская средняя общеобразовательная школа</t>
  </si>
  <si>
    <t xml:space="preserve">имени Героя Советского Союза </t>
  </si>
  <si>
    <t>М.Н. Алексеева</t>
  </si>
  <si>
    <t>ул.Красноармейская д.8 а</t>
  </si>
  <si>
    <t>с.Русское</t>
  </si>
  <si>
    <t>Ростовская область,346947</t>
  </si>
  <si>
    <t>Тел/факс(886348)39-2-48</t>
  </si>
  <si>
    <t>E-mail: rys_school@mail.ru</t>
  </si>
  <si>
    <t>молоко 1-4 класс</t>
  </si>
  <si>
    <t>обучение по БДД</t>
  </si>
  <si>
    <t>флаги РО и РФ</t>
  </si>
  <si>
    <t>смесители</t>
  </si>
  <si>
    <t>общеобразовательное учреждение                                                                                      Л.В. Шипико</t>
  </si>
  <si>
    <t>транспортный налог</t>
  </si>
  <si>
    <t xml:space="preserve">РОССИЙСКОЙ ФЕДЕРАЦИИ                                                                     Заведующему отделом образования  </t>
  </si>
  <si>
    <t>ремонт канализации</t>
  </si>
  <si>
    <t>дезсредста</t>
  </si>
  <si>
    <t xml:space="preserve">моющее и чистящее средство </t>
  </si>
  <si>
    <t>Директор МБОУ Русская СОШ                                                 Г.В. Колинько</t>
  </si>
  <si>
    <t>Гл.бухгалтер                                                                                  Е.Н. Чуприна</t>
  </si>
  <si>
    <t>тех.обслуживание и ремонт автобуса</t>
  </si>
  <si>
    <t>повышение квалификации</t>
  </si>
  <si>
    <t>маски медицинские защитные, перчатки</t>
  </si>
  <si>
    <t xml:space="preserve">от "03" февраля  2022 г. №    </t>
  </si>
  <si>
    <t xml:space="preserve"> Информация о расходовании средств местного бюджета(Субсидия на иные цели на организацию транспортного обеспечения обучающихся муниципальных общеобразовательных организаций) за январь 2022 года</t>
  </si>
  <si>
    <t>2022 год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</si>
</sst>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р_."/>
    <numFmt numFmtId="181" formatCode="0.0"/>
    <numFmt numFmtId="182" formatCode="#,##0.000_р_."/>
    <numFmt numFmtId="183" formatCode="#,##0_р_."/>
    <numFmt numFmtId="184" formatCode="#,##0.00_р_.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Arial"/>
      <family val="2"/>
    </font>
    <font>
      <sz val="14"/>
      <color indexed="10"/>
      <name val="Arial"/>
      <family val="2"/>
    </font>
    <font>
      <sz val="14"/>
      <color indexed="8"/>
      <name val="Arial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Arial"/>
      <family val="2"/>
    </font>
    <font>
      <sz val="14"/>
      <color rgb="FFFF0000"/>
      <name val="Arial"/>
      <family val="2"/>
    </font>
    <font>
      <sz val="14"/>
      <color theme="1"/>
      <name val="Arial"/>
      <family val="2"/>
    </font>
    <font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180" fontId="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183" fontId="6" fillId="0" borderId="0" xfId="0" applyNumberFormat="1" applyFont="1" applyFill="1" applyBorder="1" applyAlignment="1">
      <alignment wrapText="1"/>
    </xf>
    <xf numFmtId="183" fontId="5" fillId="0" borderId="10" xfId="0" applyNumberFormat="1" applyFont="1" applyFill="1" applyBorder="1" applyAlignment="1">
      <alignment wrapText="1"/>
    </xf>
    <xf numFmtId="183" fontId="6" fillId="0" borderId="11" xfId="0" applyNumberFormat="1" applyFont="1" applyFill="1" applyBorder="1" applyAlignment="1">
      <alignment horizontal="right" wrapText="1"/>
    </xf>
    <xf numFmtId="184" fontId="6" fillId="0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horizontal="left" wrapText="1"/>
    </xf>
    <xf numFmtId="184" fontId="5" fillId="34" borderId="11" xfId="0" applyNumberFormat="1" applyFont="1" applyFill="1" applyBorder="1" applyAlignment="1">
      <alignment/>
    </xf>
    <xf numFmtId="183" fontId="5" fillId="34" borderId="11" xfId="0" applyNumberFormat="1" applyFont="1" applyFill="1" applyBorder="1" applyAlignment="1">
      <alignment wrapText="1"/>
    </xf>
    <xf numFmtId="0" fontId="0" fillId="34" borderId="0" xfId="0" applyFill="1" applyBorder="1" applyAlignment="1">
      <alignment/>
    </xf>
    <xf numFmtId="180" fontId="5" fillId="0" borderId="10" xfId="0" applyNumberFormat="1" applyFont="1" applyFill="1" applyBorder="1" applyAlignment="1">
      <alignment horizontal="center" wrapText="1"/>
    </xf>
    <xf numFmtId="180" fontId="5" fillId="0" borderId="11" xfId="0" applyNumberFormat="1" applyFont="1" applyFill="1" applyBorder="1" applyAlignment="1">
      <alignment horizontal="center" wrapText="1"/>
    </xf>
    <xf numFmtId="184" fontId="5" fillId="34" borderId="11" xfId="0" applyNumberFormat="1" applyFont="1" applyFill="1" applyBorder="1" applyAlignment="1">
      <alignment wrapText="1"/>
    </xf>
    <xf numFmtId="184" fontId="5" fillId="0" borderId="11" xfId="0" applyNumberFormat="1" applyFont="1" applyFill="1" applyBorder="1" applyAlignment="1">
      <alignment wrapText="1"/>
    </xf>
    <xf numFmtId="0" fontId="45" fillId="0" borderId="0" xfId="0" applyFont="1" applyAlignment="1">
      <alignment/>
    </xf>
    <xf numFmtId="0" fontId="45" fillId="0" borderId="0" xfId="0" applyFont="1" applyAlignment="1">
      <alignment/>
    </xf>
    <xf numFmtId="0" fontId="0" fillId="0" borderId="0" xfId="0" applyFont="1" applyAlignment="1">
      <alignment/>
    </xf>
    <xf numFmtId="183" fontId="5" fillId="35" borderId="11" xfId="0" applyNumberFormat="1" applyFont="1" applyFill="1" applyBorder="1" applyAlignment="1">
      <alignment wrapText="1"/>
    </xf>
    <xf numFmtId="184" fontId="5" fillId="35" borderId="11" xfId="0" applyNumberFormat="1" applyFont="1" applyFill="1" applyBorder="1" applyAlignment="1">
      <alignment/>
    </xf>
    <xf numFmtId="184" fontId="5" fillId="35" borderId="11" xfId="0" applyNumberFormat="1" applyFont="1" applyFill="1" applyBorder="1" applyAlignment="1">
      <alignment wrapText="1"/>
    </xf>
    <xf numFmtId="183" fontId="6" fillId="35" borderId="11" xfId="0" applyNumberFormat="1" applyFont="1" applyFill="1" applyBorder="1" applyAlignment="1">
      <alignment horizontal="right" wrapText="1"/>
    </xf>
    <xf numFmtId="184" fontId="46" fillId="0" borderId="11" xfId="0" applyNumberFormat="1" applyFont="1" applyFill="1" applyBorder="1" applyAlignment="1">
      <alignment/>
    </xf>
    <xf numFmtId="180" fontId="6" fillId="0" borderId="0" xfId="0" applyNumberFormat="1" applyFont="1" applyFill="1" applyBorder="1" applyAlignment="1">
      <alignment horizontal="left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left"/>
    </xf>
    <xf numFmtId="183" fontId="6" fillId="0" borderId="0" xfId="0" applyNumberFormat="1" applyFont="1" applyFill="1" applyBorder="1" applyAlignment="1">
      <alignment horizontal="left" wrapText="1"/>
    </xf>
    <xf numFmtId="0" fontId="47" fillId="0" borderId="0" xfId="0" applyFont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5"/>
  <sheetViews>
    <sheetView tabSelected="1" view="pageBreakPreview" zoomScaleSheetLayoutView="100" zoomScalePageLayoutView="0" workbookViewId="0" topLeftCell="A5">
      <selection activeCell="A72" sqref="A72"/>
    </sheetView>
  </sheetViews>
  <sheetFormatPr defaultColWidth="9.140625" defaultRowHeight="12.75"/>
  <cols>
    <col min="1" max="1" width="58.57421875" style="7" customWidth="1"/>
    <col min="2" max="2" width="23.7109375" style="3" customWidth="1"/>
    <col min="3" max="3" width="26.57421875" style="3" customWidth="1"/>
    <col min="4" max="4" width="8.421875" style="2" customWidth="1"/>
    <col min="5" max="16384" width="9.140625" style="2" customWidth="1"/>
  </cols>
  <sheetData>
    <row r="1" spans="1:5" ht="15">
      <c r="A1" s="28" t="s">
        <v>50</v>
      </c>
      <c r="B1" s="28"/>
      <c r="C1" s="28"/>
      <c r="D1" s="28"/>
      <c r="E1" s="28"/>
    </row>
    <row r="2" spans="1:5" ht="15">
      <c r="A2" s="28" t="s">
        <v>66</v>
      </c>
      <c r="B2" s="28"/>
      <c r="C2" s="28"/>
      <c r="D2" s="28"/>
      <c r="E2" s="19"/>
    </row>
    <row r="3" spans="1:5" ht="15">
      <c r="A3" s="29" t="s">
        <v>51</v>
      </c>
      <c r="B3" s="29"/>
      <c r="C3" s="29"/>
      <c r="D3" s="29"/>
      <c r="E3" s="19"/>
    </row>
    <row r="4" spans="1:5" ht="15">
      <c r="A4" s="28" t="s">
        <v>64</v>
      </c>
      <c r="B4" s="28"/>
      <c r="C4" s="28"/>
      <c r="D4" s="28"/>
      <c r="E4" s="28"/>
    </row>
    <row r="5" spans="1:5" ht="15">
      <c r="A5" s="28" t="s">
        <v>52</v>
      </c>
      <c r="B5" s="28"/>
      <c r="C5" s="28"/>
      <c r="D5" s="28"/>
      <c r="E5" s="19"/>
    </row>
    <row r="6" spans="1:5" ht="15">
      <c r="A6" s="28" t="s">
        <v>53</v>
      </c>
      <c r="B6" s="28"/>
      <c r="C6" s="28"/>
      <c r="D6" s="28"/>
      <c r="E6" s="19"/>
    </row>
    <row r="7" spans="1:5" ht="15">
      <c r="A7" s="28" t="s">
        <v>54</v>
      </c>
      <c r="B7" s="28"/>
      <c r="C7" s="28"/>
      <c r="D7" s="28"/>
      <c r="E7" s="19"/>
    </row>
    <row r="8" spans="1:5" ht="15">
      <c r="A8" s="28" t="s">
        <v>55</v>
      </c>
      <c r="B8" s="28"/>
      <c r="C8" s="28"/>
      <c r="D8" s="28"/>
      <c r="E8" s="19"/>
    </row>
    <row r="9" spans="1:5" ht="15">
      <c r="A9" s="28" t="s">
        <v>56</v>
      </c>
      <c r="B9" s="28"/>
      <c r="C9" s="28"/>
      <c r="D9" s="28"/>
      <c r="E9" s="19"/>
    </row>
    <row r="10" spans="1:5" ht="15">
      <c r="A10" s="28" t="s">
        <v>57</v>
      </c>
      <c r="B10" s="28"/>
      <c r="C10" s="28"/>
      <c r="D10" s="28"/>
      <c r="E10" s="19"/>
    </row>
    <row r="11" spans="1:5" ht="15">
      <c r="A11" s="29" t="s">
        <v>58</v>
      </c>
      <c r="B11" s="29"/>
      <c r="C11" s="29"/>
      <c r="D11" s="29"/>
      <c r="E11" s="20"/>
    </row>
    <row r="12" spans="1:5" ht="20.25" customHeight="1">
      <c r="A12" s="29" t="s">
        <v>59</v>
      </c>
      <c r="B12" s="29"/>
      <c r="C12" s="29"/>
      <c r="D12" s="29"/>
      <c r="E12" s="20"/>
    </row>
    <row r="13" spans="1:5" ht="18" customHeight="1">
      <c r="A13" s="29" t="s">
        <v>75</v>
      </c>
      <c r="B13" s="29"/>
      <c r="C13" s="29"/>
      <c r="D13" s="29"/>
      <c r="E13" s="21"/>
    </row>
    <row r="14" spans="1:5" ht="62.25" customHeight="1">
      <c r="A14" s="31" t="s">
        <v>76</v>
      </c>
      <c r="B14" s="32"/>
      <c r="C14" s="32"/>
      <c r="D14" s="32"/>
      <c r="E14"/>
    </row>
    <row r="15" spans="1:5" ht="45.75" customHeight="1">
      <c r="A15" s="27" t="s">
        <v>49</v>
      </c>
      <c r="B15" s="27"/>
      <c r="C15" s="27"/>
      <c r="D15" s="27"/>
      <c r="E15"/>
    </row>
    <row r="16" spans="1:14" s="4" customFormat="1" ht="60" customHeight="1">
      <c r="A16" s="8"/>
      <c r="B16" s="15" t="s">
        <v>77</v>
      </c>
      <c r="C16" s="16" t="s">
        <v>25</v>
      </c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s="14" customFormat="1" ht="18">
      <c r="A17" s="11" t="s">
        <v>23</v>
      </c>
      <c r="B17" s="17">
        <f>B18+B19</f>
        <v>2800</v>
      </c>
      <c r="C17" s="17">
        <f>B17</f>
        <v>2800</v>
      </c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s="14" customFormat="1" ht="18">
      <c r="A18" s="9" t="s">
        <v>24</v>
      </c>
      <c r="B18" s="18">
        <v>2800</v>
      </c>
      <c r="C18" s="17">
        <f aca="true" t="shared" si="0" ref="C18:C52">B18</f>
        <v>2800</v>
      </c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s="14" customFormat="1" ht="18">
      <c r="A19" s="9"/>
      <c r="B19" s="18"/>
      <c r="C19" s="17">
        <f t="shared" si="0"/>
        <v>0</v>
      </c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s="14" customFormat="1" ht="18">
      <c r="A20" s="11" t="s">
        <v>5</v>
      </c>
      <c r="B20" s="12">
        <f>B21+B22+B23</f>
        <v>0</v>
      </c>
      <c r="C20" s="17">
        <f t="shared" si="0"/>
        <v>0</v>
      </c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ht="18" hidden="1">
      <c r="A21" s="9" t="s">
        <v>32</v>
      </c>
      <c r="B21" s="10"/>
      <c r="C21" s="17">
        <f t="shared" si="0"/>
        <v>0</v>
      </c>
      <c r="D21" s="1"/>
      <c r="E21" s="1"/>
      <c r="F21" s="1" t="s">
        <v>38</v>
      </c>
      <c r="G21" s="1"/>
      <c r="H21" s="1"/>
      <c r="I21" s="1"/>
      <c r="J21" s="1"/>
      <c r="K21" s="1"/>
      <c r="L21" s="1"/>
      <c r="M21" s="1"/>
      <c r="N21" s="1"/>
    </row>
    <row r="22" spans="1:14" ht="18">
      <c r="A22" s="9"/>
      <c r="B22" s="10"/>
      <c r="C22" s="17">
        <f t="shared" si="0"/>
        <v>0</v>
      </c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8" hidden="1">
      <c r="A23" s="9" t="s">
        <v>26</v>
      </c>
      <c r="B23" s="10"/>
      <c r="C23" s="17">
        <f t="shared" si="0"/>
        <v>0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s="14" customFormat="1" ht="18">
      <c r="A24" s="11">
        <v>213</v>
      </c>
      <c r="B24" s="12"/>
      <c r="C24" s="17">
        <f t="shared" si="0"/>
        <v>0</v>
      </c>
      <c r="D24" s="1" t="s">
        <v>36</v>
      </c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4" s="14" customFormat="1" ht="18">
      <c r="A25" s="11">
        <v>221</v>
      </c>
      <c r="B25" s="12"/>
      <c r="C25" s="17">
        <f t="shared" si="0"/>
        <v>0</v>
      </c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14" s="14" customFormat="1" ht="21" customHeight="1">
      <c r="A26" s="11">
        <v>222</v>
      </c>
      <c r="B26" s="12">
        <v>0</v>
      </c>
      <c r="C26" s="17">
        <f t="shared" si="0"/>
        <v>0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14" s="14" customFormat="1" ht="21" customHeight="1">
      <c r="A27" s="13" t="s">
        <v>6</v>
      </c>
      <c r="B27" s="12">
        <f>B28+B29+B30+B31</f>
        <v>0</v>
      </c>
      <c r="C27" s="17">
        <f t="shared" si="0"/>
        <v>0</v>
      </c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14" ht="21" customHeight="1" hidden="1">
      <c r="A28" s="9" t="s">
        <v>7</v>
      </c>
      <c r="B28" s="10"/>
      <c r="C28" s="17">
        <f t="shared" si="0"/>
        <v>0</v>
      </c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14" ht="21" customHeight="1" hidden="1">
      <c r="A29" s="9" t="s">
        <v>31</v>
      </c>
      <c r="B29" s="10"/>
      <c r="C29" s="17">
        <f t="shared" si="0"/>
        <v>0</v>
      </c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14" ht="21" customHeight="1" hidden="1">
      <c r="A30" s="9" t="s">
        <v>8</v>
      </c>
      <c r="B30" s="10"/>
      <c r="C30" s="17">
        <f t="shared" si="0"/>
        <v>0</v>
      </c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14" ht="21" customHeight="1" hidden="1">
      <c r="A31" s="9" t="s">
        <v>9</v>
      </c>
      <c r="B31" s="10"/>
      <c r="C31" s="17">
        <f t="shared" si="0"/>
        <v>0</v>
      </c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14" s="14" customFormat="1" ht="17.25" customHeight="1" hidden="1">
      <c r="A32" s="11">
        <v>224</v>
      </c>
      <c r="B32" s="12"/>
      <c r="C32" s="17">
        <f t="shared" si="0"/>
        <v>0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14" customFormat="1" ht="21" customHeight="1">
      <c r="A33" s="13" t="s">
        <v>0</v>
      </c>
      <c r="B33" s="12">
        <f>B38+B40+B41</f>
        <v>0</v>
      </c>
      <c r="C33" s="17">
        <f t="shared" si="0"/>
        <v>0</v>
      </c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ht="21.75" customHeight="1" hidden="1">
      <c r="A34" s="9" t="s">
        <v>10</v>
      </c>
      <c r="B34" s="10"/>
      <c r="C34" s="17">
        <f t="shared" si="0"/>
        <v>0</v>
      </c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ht="18" hidden="1">
      <c r="A35" s="9" t="s">
        <v>11</v>
      </c>
      <c r="B35" s="10"/>
      <c r="C35" s="17">
        <f t="shared" si="0"/>
        <v>0</v>
      </c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ht="18" hidden="1">
      <c r="A36" s="9" t="s">
        <v>12</v>
      </c>
      <c r="B36" s="10"/>
      <c r="C36" s="17">
        <f t="shared" si="0"/>
        <v>0</v>
      </c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ht="18" hidden="1">
      <c r="A37" s="9" t="s">
        <v>67</v>
      </c>
      <c r="B37" s="10"/>
      <c r="C37" s="17">
        <f t="shared" si="0"/>
        <v>0</v>
      </c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ht="18">
      <c r="A38" s="9" t="s">
        <v>13</v>
      </c>
      <c r="B38" s="10"/>
      <c r="C38" s="17">
        <f t="shared" si="0"/>
        <v>0</v>
      </c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ht="18" hidden="1">
      <c r="A39" s="9"/>
      <c r="B39" s="10"/>
      <c r="C39" s="17">
        <f t="shared" si="0"/>
        <v>0</v>
      </c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ht="18">
      <c r="A40" s="9" t="s">
        <v>72</v>
      </c>
      <c r="B40" s="10"/>
      <c r="C40" s="17">
        <f t="shared" si="0"/>
        <v>0</v>
      </c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ht="18">
      <c r="A41" s="9"/>
      <c r="B41" s="10"/>
      <c r="C41" s="17">
        <f t="shared" si="0"/>
        <v>0</v>
      </c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14" customFormat="1" ht="18">
      <c r="A42" s="13" t="s">
        <v>1</v>
      </c>
      <c r="B42" s="12">
        <f>B43+B44+B45+B48</f>
        <v>0</v>
      </c>
      <c r="C42" s="17">
        <f t="shared" si="0"/>
        <v>0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6" customFormat="1" ht="18" hidden="1">
      <c r="A43" s="9" t="s">
        <v>14</v>
      </c>
      <c r="B43" s="26"/>
      <c r="C43" s="17">
        <f t="shared" si="0"/>
        <v>0</v>
      </c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6" customFormat="1" ht="18">
      <c r="A44" s="9" t="s">
        <v>15</v>
      </c>
      <c r="B44" s="10"/>
      <c r="C44" s="17">
        <f t="shared" si="0"/>
        <v>0</v>
      </c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6" customFormat="1" ht="18">
      <c r="A45" s="9" t="s">
        <v>46</v>
      </c>
      <c r="B45" s="10"/>
      <c r="C45" s="17">
        <f t="shared" si="0"/>
        <v>0</v>
      </c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6" customFormat="1" ht="18" hidden="1">
      <c r="A46" s="9" t="s">
        <v>33</v>
      </c>
      <c r="B46" s="10"/>
      <c r="C46" s="17">
        <f t="shared" si="0"/>
        <v>0</v>
      </c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6" customFormat="1" ht="18" hidden="1">
      <c r="A47" s="9" t="s">
        <v>47</v>
      </c>
      <c r="B47" s="10"/>
      <c r="C47" s="17">
        <f t="shared" si="0"/>
        <v>0</v>
      </c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6" customFormat="1" ht="19.5" customHeight="1" hidden="1">
      <c r="A48" s="9" t="s">
        <v>73</v>
      </c>
      <c r="B48" s="10"/>
      <c r="C48" s="17">
        <f t="shared" si="0"/>
        <v>0</v>
      </c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6" customFormat="1" ht="18" hidden="1">
      <c r="A49" s="9" t="s">
        <v>16</v>
      </c>
      <c r="B49" s="10"/>
      <c r="C49" s="17">
        <f t="shared" si="0"/>
        <v>0</v>
      </c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6" customFormat="1" ht="36" hidden="1">
      <c r="A50" s="9" t="s">
        <v>34</v>
      </c>
      <c r="B50" s="10"/>
      <c r="C50" s="17">
        <f t="shared" si="0"/>
        <v>0</v>
      </c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6" customFormat="1" ht="18" hidden="1">
      <c r="A51" s="9" t="s">
        <v>61</v>
      </c>
      <c r="B51" s="10"/>
      <c r="C51" s="17">
        <f t="shared" si="0"/>
        <v>0</v>
      </c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6" customFormat="1" ht="18" hidden="1">
      <c r="A52" s="9"/>
      <c r="B52" s="10"/>
      <c r="C52" s="17">
        <f t="shared" si="0"/>
        <v>0</v>
      </c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14" customFormat="1" ht="18" hidden="1">
      <c r="A53" s="11">
        <v>262</v>
      </c>
      <c r="B53" s="12">
        <v>0</v>
      </c>
      <c r="C53" s="17">
        <f aca="true" t="shared" si="1" ref="C53:C91">B53</f>
        <v>0</v>
      </c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14" customFormat="1" ht="18">
      <c r="A54" s="13" t="s">
        <v>17</v>
      </c>
      <c r="B54" s="12">
        <f>B55+B56</f>
        <v>0</v>
      </c>
      <c r="C54" s="17">
        <f t="shared" si="1"/>
        <v>0</v>
      </c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14" customFormat="1" ht="18">
      <c r="A55" s="25" t="s">
        <v>65</v>
      </c>
      <c r="B55" s="23"/>
      <c r="C55" s="24">
        <f>B55</f>
        <v>0</v>
      </c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14" customFormat="1" ht="18">
      <c r="A56" s="25"/>
      <c r="B56" s="23"/>
      <c r="C56" s="24">
        <f>B56</f>
        <v>0</v>
      </c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14" customFormat="1" ht="18" hidden="1">
      <c r="A57" s="22"/>
      <c r="B57" s="23"/>
      <c r="C57" s="24">
        <f>B57</f>
        <v>0</v>
      </c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14" customFormat="1" ht="18">
      <c r="A58" s="11" t="s">
        <v>4</v>
      </c>
      <c r="B58" s="12">
        <f>B59+B60+B61+B62+B63+B64+B65+B66+B67+B68+B69+B70+B71</f>
        <v>0</v>
      </c>
      <c r="C58" s="17">
        <f t="shared" si="1"/>
        <v>0</v>
      </c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6" customFormat="1" ht="18">
      <c r="A59" s="9"/>
      <c r="B59" s="10"/>
      <c r="C59" s="17">
        <f t="shared" si="1"/>
        <v>0</v>
      </c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6" customFormat="1" ht="18" hidden="1">
      <c r="A60" s="9"/>
      <c r="B60" s="10"/>
      <c r="C60" s="17">
        <f t="shared" si="1"/>
        <v>0</v>
      </c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6" customFormat="1" ht="18" hidden="1">
      <c r="A61" s="9"/>
      <c r="B61" s="10"/>
      <c r="C61" s="17">
        <f t="shared" si="1"/>
        <v>0</v>
      </c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6" customFormat="1" ht="18" hidden="1">
      <c r="A62" s="9" t="s">
        <v>39</v>
      </c>
      <c r="B62" s="10"/>
      <c r="C62" s="17">
        <f t="shared" si="1"/>
        <v>0</v>
      </c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6" customFormat="1" ht="18" hidden="1">
      <c r="A63" s="9" t="s">
        <v>40</v>
      </c>
      <c r="B63" s="10"/>
      <c r="C63" s="17">
        <f t="shared" si="1"/>
        <v>0</v>
      </c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6" customFormat="1" ht="18" hidden="1">
      <c r="A64" s="9" t="s">
        <v>19</v>
      </c>
      <c r="B64" s="10"/>
      <c r="C64" s="17">
        <f t="shared" si="1"/>
        <v>0</v>
      </c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6" customFormat="1" ht="18" hidden="1">
      <c r="A65" s="9" t="s">
        <v>18</v>
      </c>
      <c r="B65" s="10"/>
      <c r="C65" s="17">
        <f t="shared" si="1"/>
        <v>0</v>
      </c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6" customFormat="1" ht="18" hidden="1">
      <c r="A66" s="9" t="s">
        <v>27</v>
      </c>
      <c r="B66" s="10"/>
      <c r="C66" s="17">
        <f t="shared" si="1"/>
        <v>0</v>
      </c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6" customFormat="1" ht="18" hidden="1">
      <c r="A67" s="9" t="s">
        <v>42</v>
      </c>
      <c r="B67" s="10"/>
      <c r="C67" s="17">
        <f t="shared" si="1"/>
        <v>0</v>
      </c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s="6" customFormat="1" ht="18" hidden="1">
      <c r="A68" s="9" t="s">
        <v>28</v>
      </c>
      <c r="B68" s="10"/>
      <c r="C68" s="17">
        <f t="shared" si="1"/>
        <v>0</v>
      </c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s="6" customFormat="1" ht="36" hidden="1">
      <c r="A69" s="9" t="s">
        <v>41</v>
      </c>
      <c r="B69" s="10"/>
      <c r="C69" s="17">
        <f t="shared" si="1"/>
        <v>0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s="6" customFormat="1" ht="36" hidden="1">
      <c r="A70" s="9" t="s">
        <v>43</v>
      </c>
      <c r="B70" s="10"/>
      <c r="C70" s="17">
        <f t="shared" si="1"/>
        <v>0</v>
      </c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s="6" customFormat="1" ht="18" hidden="1">
      <c r="A71" s="9" t="s">
        <v>29</v>
      </c>
      <c r="B71" s="10"/>
      <c r="C71" s="17">
        <f t="shared" si="1"/>
        <v>0</v>
      </c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s="14" customFormat="1" ht="18">
      <c r="A72" s="13" t="s">
        <v>2</v>
      </c>
      <c r="B72" s="12">
        <f>B73+B85+B86+B90+B87</f>
        <v>0</v>
      </c>
      <c r="C72" s="17">
        <f t="shared" si="1"/>
        <v>0</v>
      </c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ht="18">
      <c r="A73" s="9" t="s">
        <v>20</v>
      </c>
      <c r="B73" s="10"/>
      <c r="C73" s="17">
        <f t="shared" si="1"/>
        <v>0</v>
      </c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ht="18" hidden="1">
      <c r="A74" s="9" t="s">
        <v>62</v>
      </c>
      <c r="B74" s="10"/>
      <c r="C74" s="17">
        <f t="shared" si="1"/>
        <v>0</v>
      </c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ht="18" hidden="1">
      <c r="A75" s="9" t="s">
        <v>44</v>
      </c>
      <c r="B75" s="10"/>
      <c r="C75" s="17">
        <f t="shared" si="1"/>
        <v>0</v>
      </c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ht="18" hidden="1">
      <c r="A76" s="9" t="s">
        <v>68</v>
      </c>
      <c r="B76" s="10"/>
      <c r="C76" s="17">
        <f t="shared" si="1"/>
        <v>0</v>
      </c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ht="18" hidden="1">
      <c r="A77" s="9" t="s">
        <v>37</v>
      </c>
      <c r="B77" s="10"/>
      <c r="C77" s="17">
        <f t="shared" si="1"/>
        <v>0</v>
      </c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ht="18" hidden="1">
      <c r="A78" s="9" t="s">
        <v>63</v>
      </c>
      <c r="B78" s="10"/>
      <c r="C78" s="17">
        <f t="shared" si="1"/>
        <v>0</v>
      </c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ht="18" hidden="1">
      <c r="A79" s="9" t="s">
        <v>60</v>
      </c>
      <c r="B79" s="10"/>
      <c r="C79" s="17">
        <f t="shared" si="1"/>
        <v>0</v>
      </c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ht="23.25" customHeight="1" hidden="1">
      <c r="A80" s="9" t="s">
        <v>21</v>
      </c>
      <c r="B80" s="10"/>
      <c r="C80" s="17">
        <f t="shared" si="1"/>
        <v>0</v>
      </c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ht="18" hidden="1">
      <c r="A81" s="9" t="s">
        <v>22</v>
      </c>
      <c r="B81" s="10"/>
      <c r="C81" s="17">
        <f t="shared" si="1"/>
        <v>0</v>
      </c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ht="18" hidden="1">
      <c r="A82" s="9" t="s">
        <v>69</v>
      </c>
      <c r="B82" s="10"/>
      <c r="C82" s="17">
        <f t="shared" si="1"/>
        <v>0</v>
      </c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ht="18" hidden="1">
      <c r="A83" s="9" t="s">
        <v>45</v>
      </c>
      <c r="B83" s="10"/>
      <c r="C83" s="17">
        <f t="shared" si="1"/>
        <v>0</v>
      </c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ht="36.75" customHeight="1" hidden="1">
      <c r="A84" s="9" t="s">
        <v>30</v>
      </c>
      <c r="B84" s="10"/>
      <c r="C84" s="17">
        <f t="shared" si="1"/>
        <v>0</v>
      </c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ht="18">
      <c r="A85" s="9" t="s">
        <v>35</v>
      </c>
      <c r="B85" s="10"/>
      <c r="C85" s="17">
        <f t="shared" si="1"/>
        <v>0</v>
      </c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ht="18">
      <c r="A86" s="9" t="s">
        <v>68</v>
      </c>
      <c r="B86" s="10"/>
      <c r="C86" s="17">
        <f t="shared" si="1"/>
        <v>0</v>
      </c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ht="18" hidden="1">
      <c r="A87" s="9" t="s">
        <v>74</v>
      </c>
      <c r="B87" s="10"/>
      <c r="C87" s="17">
        <f t="shared" si="1"/>
        <v>0</v>
      </c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ht="18">
      <c r="A88" s="9"/>
      <c r="B88" s="10"/>
      <c r="C88" s="17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ht="18" hidden="1">
      <c r="A89" s="9"/>
      <c r="B89" s="10"/>
      <c r="C89" s="17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ht="18" hidden="1">
      <c r="A90" s="9"/>
      <c r="B90" s="10"/>
      <c r="C90" s="17">
        <f t="shared" si="1"/>
        <v>0</v>
      </c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s="14" customFormat="1" ht="34.5" customHeight="1">
      <c r="A91" s="13" t="s">
        <v>3</v>
      </c>
      <c r="B91" s="12">
        <f>B72+B54+B42+B33+B25+B24+B17+B58</f>
        <v>2800</v>
      </c>
      <c r="C91" s="17">
        <f t="shared" si="1"/>
        <v>2800</v>
      </c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3" spans="1:3" ht="18" customHeight="1">
      <c r="A93" s="30" t="s">
        <v>70</v>
      </c>
      <c r="B93" s="30"/>
      <c r="C93" s="30"/>
    </row>
    <row r="94" ht="18">
      <c r="A94" s="7" t="s">
        <v>48</v>
      </c>
    </row>
    <row r="95" spans="1:3" ht="28.5" customHeight="1">
      <c r="A95" s="30" t="s">
        <v>71</v>
      </c>
      <c r="B95" s="30"/>
      <c r="C95" s="30"/>
    </row>
  </sheetData>
  <sheetProtection/>
  <mergeCells count="17">
    <mergeCell ref="A93:C93"/>
    <mergeCell ref="A95:C95"/>
    <mergeCell ref="A1:E1"/>
    <mergeCell ref="A2:D2"/>
    <mergeCell ref="A3:D3"/>
    <mergeCell ref="A4:E4"/>
    <mergeCell ref="A5:D5"/>
    <mergeCell ref="A6:D6"/>
    <mergeCell ref="A13:D13"/>
    <mergeCell ref="A14:D14"/>
    <mergeCell ref="A15:D15"/>
    <mergeCell ref="A7:D7"/>
    <mergeCell ref="A8:D8"/>
    <mergeCell ref="A9:D9"/>
    <mergeCell ref="A10:D10"/>
    <mergeCell ref="A11:D11"/>
    <mergeCell ref="A12:D1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Viktoria</cp:lastModifiedBy>
  <cp:lastPrinted>2022-02-02T16:22:06Z</cp:lastPrinted>
  <dcterms:created xsi:type="dcterms:W3CDTF">1996-10-08T23:32:33Z</dcterms:created>
  <dcterms:modified xsi:type="dcterms:W3CDTF">2022-02-02T16:22:09Z</dcterms:modified>
  <cp:category/>
  <cp:version/>
  <cp:contentType/>
  <cp:contentStatus/>
</cp:coreProperties>
</file>