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школы " sheetId="1" r:id="rId1"/>
  </sheets>
  <definedNames>
    <definedName name="_xlnm.Print_Area" localSheetId="0">'школы '!$A$1:$D$94</definedName>
  </definedNames>
  <calcPr fullCalcOnLoad="1"/>
</workbook>
</file>

<file path=xl/sharedStrings.xml><?xml version="1.0" encoding="utf-8"?>
<sst xmlns="http://schemas.openxmlformats.org/spreadsheetml/2006/main" count="87" uniqueCount="87">
  <si>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</si>
  <si>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</si>
  <si>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</si>
  <si>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</si>
  <si>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</si>
  <si>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</si>
  <si>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</si>
  <si>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</si>
  <si>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</si>
  <si>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</si>
  <si>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</si>
  <si>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</si>
  <si>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</si>
  <si>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тех.осмотр (диагност. автобусов )</t>
  </si>
  <si>
    <t>ПТО газ.оборудования</t>
  </si>
  <si>
    <t>медосмотр сотрудников</t>
  </si>
  <si>
    <t>медосмотр водителей</t>
  </si>
  <si>
    <t>утилизация ртут.содерж.ламп</t>
  </si>
  <si>
    <t>290 в.т.ч.</t>
  </si>
  <si>
    <t>огнетушители</t>
  </si>
  <si>
    <t>орг.техника</t>
  </si>
  <si>
    <t>ГСМ</t>
  </si>
  <si>
    <t>бутылированная вода</t>
  </si>
  <si>
    <t>строительные материалы</t>
  </si>
  <si>
    <t>211 в т.ч.</t>
  </si>
  <si>
    <t>оплата труда</t>
  </si>
  <si>
    <t>премия</t>
  </si>
  <si>
    <t>итого</t>
  </si>
  <si>
    <t>метод.литерат.</t>
  </si>
  <si>
    <t>учебное оборудование-мультимедиапрое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</si>
  <si>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</si>
  <si>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</si>
  <si>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</si>
  <si>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</si>
  <si>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отпуск по уходу  за ребенком до трех лет</t>
  </si>
  <si>
    <t>охранные услуги</t>
  </si>
  <si>
    <t>проверка достоверность   сметной документации</t>
  </si>
  <si>
    <t>з/части на автобус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</si>
  <si>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</si>
  <si>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</si>
  <si>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продукты питания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</si>
  <si>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</si>
  <si>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</si>
  <si>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</si>
  <si>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</si>
  <si>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</si>
  <si>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</si>
  <si>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</si>
  <si>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</si>
  <si>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бумага для офисной техники</t>
  </si>
  <si>
    <t>знаки пожарной безопасности</t>
  </si>
  <si>
    <t>металлодетектор</t>
  </si>
  <si>
    <t>страхование автобуса</t>
  </si>
  <si>
    <t>обучение по закупкам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</si>
  <si>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</si>
  <si>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</si>
  <si>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</si>
  <si>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</si>
  <si>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</si>
  <si>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</si>
  <si>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</si>
  <si>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</si>
  <si>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</si>
  <si>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</si>
  <si>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</si>
  <si>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</si>
  <si>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</si>
  <si>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молоко 1-4 класс</t>
  </si>
  <si>
    <t>обучение по БДД</t>
  </si>
  <si>
    <t>флаги РО и РФ</t>
  </si>
  <si>
    <t>водонагреватель</t>
  </si>
  <si>
    <t>смесители</t>
  </si>
  <si>
    <t>Гл.бухгалтер                                                                                Е.Н. Чуприна</t>
  </si>
  <si>
    <t>общеобразовательное учреждение                                                                                      Л.В. Шипико</t>
  </si>
  <si>
    <t>транспортный налог</t>
  </si>
  <si>
    <t xml:space="preserve">РОССИЙСКОЙ ФЕДЕРАЦИИ                                                                     Заведующему отделом образования  </t>
  </si>
  <si>
    <t>ремонт канализации</t>
  </si>
  <si>
    <t>тех.обслуживание автобуса</t>
  </si>
  <si>
    <t>генератор</t>
  </si>
  <si>
    <t>дезсредста</t>
  </si>
  <si>
    <t xml:space="preserve">моющее и чистящее средство </t>
  </si>
  <si>
    <t>2019 год</t>
  </si>
  <si>
    <t>221  глонас</t>
  </si>
  <si>
    <t>госпошлина по автобусу</t>
  </si>
  <si>
    <t>Директор  МБОУ Русская СОШ                                                Г.В. Колинько</t>
  </si>
  <si>
    <t xml:space="preserve">от "17" сентября  2019 г. №    </t>
  </si>
  <si>
    <t xml:space="preserve"> Информация о расходовании средств местного бюджета(Субсидия на иные цели на организацию транспортного обеспечения обучающихся муниципальных общеобразовательных организаций) за август 2019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</si>
</sst>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183" fontId="5" fillId="35" borderId="11" xfId="0" applyNumberFormat="1" applyFont="1" applyFill="1" applyBorder="1" applyAlignment="1">
      <alignment wrapText="1"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180" fontId="6" fillId="0" borderId="0" xfId="0" applyNumberFormat="1" applyFont="1" applyFill="1" applyBorder="1" applyAlignment="1">
      <alignment horizontal="left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183" fontId="6" fillId="0" borderId="0" xfId="0" applyNumberFormat="1" applyFont="1" applyFill="1" applyBorder="1" applyAlignment="1">
      <alignment horizontal="left" wrapText="1"/>
    </xf>
    <xf numFmtId="0" fontId="45" fillId="0" borderId="0" xfId="0" applyFont="1" applyAlignment="1">
      <alignment horizontal="left" vertical="top" wrapText="1"/>
    </xf>
    <xf numFmtId="0" fontId="46" fillId="0" borderId="0" xfId="0" applyFont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B44" sqref="B44"/>
    </sheetView>
  </sheetViews>
  <sheetFormatPr defaultColWidth="9.140625" defaultRowHeight="12.75"/>
  <cols>
    <col min="1" max="1" width="58.57421875" style="7" customWidth="1"/>
    <col min="2" max="2" width="23.7109375" style="3" customWidth="1"/>
    <col min="3" max="3" width="26.57421875" style="3" customWidth="1"/>
    <col min="4" max="4" width="8.421875" style="2" customWidth="1"/>
    <col min="5" max="16384" width="9.140625" style="2" customWidth="1"/>
  </cols>
  <sheetData>
    <row r="1" spans="1:5" ht="15">
      <c r="A1" s="27" t="s">
        <v>57</v>
      </c>
      <c r="B1" s="27"/>
      <c r="C1" s="27"/>
      <c r="D1" s="27"/>
      <c r="E1" s="27"/>
    </row>
    <row r="2" spans="1:5" ht="15">
      <c r="A2" s="27" t="s">
        <v>75</v>
      </c>
      <c r="B2" s="27"/>
      <c r="C2" s="27"/>
      <c r="D2" s="27"/>
      <c r="E2" s="19"/>
    </row>
    <row r="3" spans="1:5" ht="15">
      <c r="A3" s="28" t="s">
        <v>58</v>
      </c>
      <c r="B3" s="28"/>
      <c r="C3" s="28"/>
      <c r="D3" s="28"/>
      <c r="E3" s="19"/>
    </row>
    <row r="4" spans="1:5" ht="15">
      <c r="A4" s="27" t="s">
        <v>73</v>
      </c>
      <c r="B4" s="27"/>
      <c r="C4" s="27"/>
      <c r="D4" s="27"/>
      <c r="E4" s="27"/>
    </row>
    <row r="5" spans="1:5" ht="15">
      <c r="A5" s="27" t="s">
        <v>59</v>
      </c>
      <c r="B5" s="27"/>
      <c r="C5" s="27"/>
      <c r="D5" s="27"/>
      <c r="E5" s="19"/>
    </row>
    <row r="6" spans="1:5" ht="15">
      <c r="A6" s="27" t="s">
        <v>60</v>
      </c>
      <c r="B6" s="27"/>
      <c r="C6" s="27"/>
      <c r="D6" s="27"/>
      <c r="E6" s="19"/>
    </row>
    <row r="7" spans="1:5" ht="15">
      <c r="A7" s="27" t="s">
        <v>61</v>
      </c>
      <c r="B7" s="27"/>
      <c r="C7" s="27"/>
      <c r="D7" s="27"/>
      <c r="E7" s="19"/>
    </row>
    <row r="8" spans="1:5" ht="15">
      <c r="A8" s="27" t="s">
        <v>62</v>
      </c>
      <c r="B8" s="27"/>
      <c r="C8" s="27"/>
      <c r="D8" s="27"/>
      <c r="E8" s="19"/>
    </row>
    <row r="9" spans="1:5" ht="15">
      <c r="A9" s="27" t="s">
        <v>63</v>
      </c>
      <c r="B9" s="27"/>
      <c r="C9" s="27"/>
      <c r="D9" s="27"/>
      <c r="E9" s="19"/>
    </row>
    <row r="10" spans="1:5" ht="15">
      <c r="A10" s="27" t="s">
        <v>64</v>
      </c>
      <c r="B10" s="27"/>
      <c r="C10" s="27"/>
      <c r="D10" s="27"/>
      <c r="E10" s="19"/>
    </row>
    <row r="11" spans="1:5" ht="15">
      <c r="A11" s="28" t="s">
        <v>65</v>
      </c>
      <c r="B11" s="28"/>
      <c r="C11" s="28"/>
      <c r="D11" s="28"/>
      <c r="E11" s="20"/>
    </row>
    <row r="12" spans="1:5" ht="20.25" customHeight="1">
      <c r="A12" s="28" t="s">
        <v>66</v>
      </c>
      <c r="B12" s="28"/>
      <c r="C12" s="28"/>
      <c r="D12" s="28"/>
      <c r="E12" s="20"/>
    </row>
    <row r="13" spans="1:5" ht="18" customHeight="1">
      <c r="A13" s="28" t="s">
        <v>85</v>
      </c>
      <c r="B13" s="28"/>
      <c r="C13" s="28"/>
      <c r="D13" s="28"/>
      <c r="E13" s="21"/>
    </row>
    <row r="14" spans="1:5" ht="74.25" customHeight="1">
      <c r="A14" s="30" t="s">
        <v>86</v>
      </c>
      <c r="B14" s="31"/>
      <c r="C14" s="31"/>
      <c r="D14" s="31"/>
      <c r="E14"/>
    </row>
    <row r="15" spans="1:5" ht="49.5" customHeight="1">
      <c r="A15" s="26" t="s">
        <v>56</v>
      </c>
      <c r="B15" s="26"/>
      <c r="C15" s="26"/>
      <c r="D15" s="26"/>
      <c r="E15"/>
    </row>
    <row r="16" spans="1:14" s="4" customFormat="1" ht="60" customHeight="1">
      <c r="A16" s="8"/>
      <c r="B16" s="15" t="s">
        <v>81</v>
      </c>
      <c r="C16" s="16" t="s">
        <v>27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24</v>
      </c>
      <c r="B17" s="17">
        <f>B18+B19</f>
        <v>129982.59000000001</v>
      </c>
      <c r="C17" s="17">
        <f>B17</f>
        <v>129982.59000000001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25</v>
      </c>
      <c r="B18" s="18">
        <f>6800+2018+8102+6800+8103+2017+6800+2018+8102+6800+8103+2017+6800+8102+2018+6800+4664.16+697+2018+8102+1397+9350.52+4500+4523.91+1030+2300</f>
        <v>129982.59000000001</v>
      </c>
      <c r="C18" s="17">
        <f aca="true" t="shared" si="0" ref="C18:C52">B18</f>
        <v>129982.59000000001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26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34</v>
      </c>
      <c r="B21" s="10"/>
      <c r="C21" s="17">
        <f t="shared" si="0"/>
        <v>0</v>
      </c>
      <c r="D21" s="1"/>
      <c r="E21" s="1"/>
      <c r="F21" s="1" t="s">
        <v>42</v>
      </c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41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28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>
        <f>853.97+485.59+3675.95+3722.4+862.92+33.84+490.68+490.68+33.84+3722.4+862.92+3722.4+490.68+33.84+862.92+490.68+862.92+3722.4+33.84+3722.4+862.92+33.84+490.68+1179.46+273.42+155.47+10.72+33.84+862.92+3722.4+490.68+4576.31+603.24+1060.87+41.6</f>
        <v>43575.64</v>
      </c>
      <c r="C24" s="17">
        <f t="shared" si="0"/>
        <v>43575.64</v>
      </c>
      <c r="D24" s="1" t="s">
        <v>38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 t="s">
        <v>82</v>
      </c>
      <c r="B25" s="12">
        <f>1500+1500</f>
        <v>3000</v>
      </c>
      <c r="C25" s="17">
        <f t="shared" si="0"/>
        <v>3000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33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7.25" customHeight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1" customHeight="1">
      <c r="A33" s="13" t="s">
        <v>0</v>
      </c>
      <c r="B33" s="12">
        <f>B38+B40</f>
        <v>20600</v>
      </c>
      <c r="C33" s="17">
        <f t="shared" si="0"/>
        <v>20600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>
      <c r="A34" s="9" t="s">
        <v>10</v>
      </c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11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12</v>
      </c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76</v>
      </c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13</v>
      </c>
      <c r="B38" s="10">
        <v>1000</v>
      </c>
      <c r="C38" s="17">
        <f t="shared" si="0"/>
        <v>1000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14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 t="s">
        <v>77</v>
      </c>
      <c r="B40" s="10">
        <f>3600+16000</f>
        <v>19600</v>
      </c>
      <c r="C40" s="17">
        <f t="shared" si="0"/>
        <v>19600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 t="s">
        <v>39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</f>
        <v>19528</v>
      </c>
      <c r="C42" s="17">
        <f t="shared" si="0"/>
        <v>19528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15</v>
      </c>
      <c r="B43" s="10">
        <f>1918+330</f>
        <v>2248</v>
      </c>
      <c r="C43" s="17">
        <f t="shared" si="0"/>
        <v>2248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16</v>
      </c>
      <c r="B44" s="10">
        <f>2720+3200+2400+3520+2880+2560</f>
        <v>17280</v>
      </c>
      <c r="C44" s="17">
        <f t="shared" si="0"/>
        <v>17280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52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35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53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36">
      <c r="A48" s="9" t="s">
        <v>54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17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36">
      <c r="A50" s="9" t="s">
        <v>36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68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/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>
      <c r="A53" s="11">
        <v>262</v>
      </c>
      <c r="B53" s="12">
        <v>0</v>
      </c>
      <c r="C53" s="17">
        <f aca="true" t="shared" si="1" ref="C53:C87">B53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3" t="s">
        <v>18</v>
      </c>
      <c r="B54" s="12">
        <f>B55+B56</f>
        <v>9450</v>
      </c>
      <c r="C54" s="17">
        <f t="shared" si="1"/>
        <v>9450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25" t="s">
        <v>74</v>
      </c>
      <c r="B55" s="23">
        <f>650+650+650</f>
        <v>1950</v>
      </c>
      <c r="C55" s="24">
        <f>B55</f>
        <v>1950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8">
      <c r="A56" s="25" t="s">
        <v>83</v>
      </c>
      <c r="B56" s="23">
        <v>7500</v>
      </c>
      <c r="C56" s="24">
        <f>B56</f>
        <v>7500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14" customFormat="1" ht="18">
      <c r="A57" s="22"/>
      <c r="B57" s="23"/>
      <c r="C57" s="24">
        <f>B57</f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1" t="s">
        <v>4</v>
      </c>
      <c r="B58" s="12">
        <f>B59+B60+B61+B62+B63+B64+B65+B66+B67+B68+B69+B70+B71</f>
        <v>0</v>
      </c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70</v>
      </c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78</v>
      </c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51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43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>
      <c r="A63" s="9" t="s">
        <v>45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>
      <c r="A64" s="9" t="s">
        <v>20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19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29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47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30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36">
      <c r="A69" s="9" t="s">
        <v>46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>
      <c r="A70" s="9" t="s">
        <v>48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31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14" customFormat="1" ht="18">
      <c r="A72" s="13" t="s">
        <v>2</v>
      </c>
      <c r="B72" s="12">
        <f>B73+B85</f>
        <v>180916.22</v>
      </c>
      <c r="C72" s="17">
        <f t="shared" si="1"/>
        <v>180916.22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">
      <c r="A73" s="9" t="s">
        <v>21</v>
      </c>
      <c r="B73" s="10">
        <f>9870+37800+39900+40740+28266+21000</f>
        <v>177576</v>
      </c>
      <c r="C73" s="17">
        <f t="shared" si="1"/>
        <v>177576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">
      <c r="A74" s="9" t="s">
        <v>69</v>
      </c>
      <c r="B74" s="10"/>
      <c r="C74" s="17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>
      <c r="A75" s="9" t="s">
        <v>49</v>
      </c>
      <c r="B75" s="10"/>
      <c r="C75" s="17">
        <f t="shared" si="1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>
      <c r="A76" s="9" t="s">
        <v>79</v>
      </c>
      <c r="B76" s="10"/>
      <c r="C76" s="17">
        <f t="shared" si="1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>
      <c r="A77" s="9" t="s">
        <v>40</v>
      </c>
      <c r="B77" s="10"/>
      <c r="C77" s="17">
        <f t="shared" si="1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>
      <c r="A78" s="9" t="s">
        <v>71</v>
      </c>
      <c r="B78" s="10"/>
      <c r="C78" s="17">
        <f t="shared" si="1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>
      <c r="A79" s="9" t="s">
        <v>67</v>
      </c>
      <c r="B79" s="10"/>
      <c r="C79" s="17">
        <f t="shared" si="1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23.25" customHeight="1">
      <c r="A80" s="9" t="s">
        <v>22</v>
      </c>
      <c r="B80" s="10"/>
      <c r="C80" s="17">
        <f t="shared" si="1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>
      <c r="A81" s="9" t="s">
        <v>23</v>
      </c>
      <c r="B81" s="10"/>
      <c r="C81" s="17">
        <f t="shared" si="1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>
      <c r="A82" s="9" t="s">
        <v>80</v>
      </c>
      <c r="B82" s="10"/>
      <c r="C82" s="17">
        <f t="shared" si="1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>
      <c r="A83" s="9" t="s">
        <v>50</v>
      </c>
      <c r="B83" s="10"/>
      <c r="C83" s="17">
        <f t="shared" si="1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36.75" customHeight="1">
      <c r="A84" s="9" t="s">
        <v>32</v>
      </c>
      <c r="B84" s="10"/>
      <c r="C84" s="17">
        <f t="shared" si="1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">
      <c r="A85" s="9" t="s">
        <v>37</v>
      </c>
      <c r="B85" s="10">
        <v>3340.22</v>
      </c>
      <c r="C85" s="17">
        <f t="shared" si="1"/>
        <v>3340.22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8">
      <c r="A86" s="9" t="s">
        <v>44</v>
      </c>
      <c r="B86" s="10"/>
      <c r="C86" s="17">
        <f t="shared" si="1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14" customFormat="1" ht="34.5" customHeight="1">
      <c r="A87" s="13" t="s">
        <v>3</v>
      </c>
      <c r="B87" s="12">
        <f>B72+B54+B42+B33+B25+B24+B17</f>
        <v>407052.45</v>
      </c>
      <c r="C87" s="17">
        <f t="shared" si="1"/>
        <v>407052.45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9" spans="1:3" ht="18">
      <c r="A89" s="29" t="s">
        <v>84</v>
      </c>
      <c r="B89" s="29"/>
      <c r="C89" s="29"/>
    </row>
    <row r="90" ht="18">
      <c r="A90" s="7" t="s">
        <v>55</v>
      </c>
    </row>
    <row r="91" spans="1:3" ht="28.5" customHeight="1">
      <c r="A91" s="29" t="s">
        <v>72</v>
      </c>
      <c r="B91" s="29"/>
      <c r="C91" s="29"/>
    </row>
  </sheetData>
  <sheetProtection/>
  <mergeCells count="17">
    <mergeCell ref="A89:C89"/>
    <mergeCell ref="A91:C91"/>
    <mergeCell ref="A1:E1"/>
    <mergeCell ref="A2:D2"/>
    <mergeCell ref="A3:D3"/>
    <mergeCell ref="A4:E4"/>
    <mergeCell ref="A5:D5"/>
    <mergeCell ref="A6:D6"/>
    <mergeCell ref="A13:D13"/>
    <mergeCell ref="A14:D14"/>
    <mergeCell ref="A15:D15"/>
    <mergeCell ref="A7:D7"/>
    <mergeCell ref="A8:D8"/>
    <mergeCell ref="A9:D9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РСОШ</cp:lastModifiedBy>
  <cp:lastPrinted>2018-05-14T07:22:24Z</cp:lastPrinted>
  <dcterms:created xsi:type="dcterms:W3CDTF">1996-10-08T23:32:33Z</dcterms:created>
  <dcterms:modified xsi:type="dcterms:W3CDTF">2019-09-17T09:06:34Z</dcterms:modified>
  <cp:category/>
  <cp:version/>
  <cp:contentType/>
  <cp:contentStatus/>
</cp:coreProperties>
</file>