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'!$A$1:$C$149</definedName>
  </definedNames>
  <calcPr fullCalcOnLoad="1"/>
</workbook>
</file>

<file path=xl/sharedStrings.xml><?xml version="1.0" encoding="utf-8"?>
<sst xmlns="http://schemas.openxmlformats.org/spreadsheetml/2006/main" count="140" uniqueCount="140">
  <si>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</si>
  <si>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</si>
  <si>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</si>
  <si>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</si>
  <si>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</si>
  <si>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</si>
  <si>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</si>
  <si>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</si>
  <si>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</si>
  <si>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</si>
  <si>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</si>
  <si>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</si>
  <si>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</si>
  <si>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</si>
  <si>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</si>
  <si>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</si>
  <si>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</si>
  <si>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</si>
  <si>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</si>
  <si>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</si>
  <si>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</si>
  <si>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</si>
  <si>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</si>
  <si>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</si>
  <si>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</si>
  <si>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</si>
  <si>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</si>
  <si>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</si>
  <si>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</si>
  <si>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</si>
  <si>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</si>
  <si>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</si>
  <si>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</si>
  <si>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</si>
  <si>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</si>
  <si>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</si>
  <si>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</si>
  <si>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</si>
  <si>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</si>
  <si>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</si>
  <si>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</si>
  <si>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</si>
  <si>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</si>
  <si>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</si>
  <si>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</si>
  <si>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</si>
  <si>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</si>
  <si>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</si>
  <si>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</si>
  <si>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</si>
  <si>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</si>
  <si>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</si>
  <si>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</si>
  <si>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</si>
  <si>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</si>
  <si>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</si>
  <si>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</si>
  <si>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</si>
  <si>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</si>
  <si>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</si>
  <si>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</si>
  <si>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</si>
  <si>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</si>
  <si>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</si>
  <si>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</si>
  <si>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</si>
  <si>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</si>
  <si>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</si>
  <si>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</si>
  <si>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</si>
  <si>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</si>
  <si>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</si>
  <si>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</si>
  <si>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</si>
  <si>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</si>
  <si>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</si>
  <si>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</si>
  <si>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</si>
  <si>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</si>
  <si>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</si>
  <si>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</si>
  <si>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</si>
  <si>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</si>
  <si>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</si>
  <si>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</si>
  <si>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</si>
  <si>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</si>
  <si>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</si>
  <si>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</si>
  <si>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</si>
  <si>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</si>
  <si>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</si>
  <si>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</si>
  <si>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</si>
  <si>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</si>
  <si>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</si>
  <si>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</si>
  <si>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</si>
  <si>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</si>
  <si>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</si>
  <si>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</si>
  <si>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</si>
  <si>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</si>
  <si>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</si>
  <si>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</si>
  <si>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</si>
  <si>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</si>
  <si>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</si>
  <si>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</si>
  <si>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</si>
  <si>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</si>
  <si>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</si>
  <si>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</si>
  <si>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</si>
  <si>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</si>
  <si>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</si>
  <si>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</si>
  <si>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</si>
  <si>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</si>
  <si>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</si>
  <si>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Директор МБОУ Русская СОШ                                                 Г.В. Колинько</t>
  </si>
  <si>
    <t>установка доводчиков</t>
  </si>
  <si>
    <t>присоединение к электросетям</t>
  </si>
  <si>
    <t>установка программы Windows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</si>
  <si>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</si>
  <si>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</si>
  <si>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</si>
  <si>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</si>
  <si>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</si>
  <si>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</si>
  <si>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</si>
  <si>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</si>
  <si>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</si>
  <si>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2019 год</t>
  </si>
  <si>
    <t xml:space="preserve">  сметная документация</t>
  </si>
  <si>
    <t>установка счетчика дош.группа</t>
  </si>
  <si>
    <t>вывоз ТКО</t>
  </si>
  <si>
    <t xml:space="preserve">от "15" мая  2019 г. №    </t>
  </si>
  <si>
    <t>Информация о расходовании средств местного бюджета (дошкольная группа)                                                                  за апрель 2019 года</t>
  </si>
  <si>
    <t xml:space="preserve">оплата труда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</si>
</sst>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184" fontId="5" fillId="10" borderId="11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3" t="s">
        <v>93</v>
      </c>
      <c r="B1" s="23"/>
      <c r="C1" s="23"/>
      <c r="D1" s="23"/>
      <c r="E1" s="23"/>
    </row>
    <row r="2" spans="1:5" ht="15">
      <c r="A2" s="23" t="s">
        <v>114</v>
      </c>
      <c r="B2" s="23"/>
      <c r="C2" s="23"/>
      <c r="D2" s="23"/>
      <c r="E2" s="19"/>
    </row>
    <row r="3" spans="1:5" ht="15">
      <c r="A3" s="24" t="s">
        <v>112</v>
      </c>
      <c r="B3" s="24"/>
      <c r="C3" s="24"/>
      <c r="D3" s="24"/>
      <c r="E3" s="19"/>
    </row>
    <row r="4" spans="1:5" ht="15">
      <c r="A4" s="23" t="s">
        <v>113</v>
      </c>
      <c r="B4" s="23"/>
      <c r="C4" s="23"/>
      <c r="D4" s="23"/>
      <c r="E4" s="23"/>
    </row>
    <row r="5" spans="1:5" ht="15">
      <c r="A5" s="23" t="s">
        <v>94</v>
      </c>
      <c r="B5" s="23"/>
      <c r="C5" s="23"/>
      <c r="D5" s="23"/>
      <c r="E5" s="19"/>
    </row>
    <row r="6" spans="1:5" ht="15">
      <c r="A6" s="23" t="s">
        <v>95</v>
      </c>
      <c r="B6" s="23"/>
      <c r="C6" s="23"/>
      <c r="D6" s="23"/>
      <c r="E6" s="19"/>
    </row>
    <row r="7" spans="1:5" ht="15">
      <c r="A7" s="23" t="s">
        <v>96</v>
      </c>
      <c r="B7" s="23"/>
      <c r="C7" s="23"/>
      <c r="D7" s="23"/>
      <c r="E7" s="19"/>
    </row>
    <row r="8" spans="1:5" ht="15">
      <c r="A8" s="23" t="s">
        <v>97</v>
      </c>
      <c r="B8" s="23"/>
      <c r="C8" s="23"/>
      <c r="D8" s="23"/>
      <c r="E8" s="19"/>
    </row>
    <row r="9" spans="1:5" ht="15">
      <c r="A9" s="23" t="s">
        <v>98</v>
      </c>
      <c r="B9" s="23"/>
      <c r="C9" s="23"/>
      <c r="D9" s="23"/>
      <c r="E9" s="19"/>
    </row>
    <row r="10" spans="1:5" ht="15">
      <c r="A10" s="23" t="s">
        <v>99</v>
      </c>
      <c r="B10" s="23"/>
      <c r="C10" s="23"/>
      <c r="D10" s="23"/>
      <c r="E10" s="19"/>
    </row>
    <row r="11" spans="1:5" ht="15">
      <c r="A11" s="24" t="s">
        <v>100</v>
      </c>
      <c r="B11" s="24"/>
      <c r="C11" s="24"/>
      <c r="D11" s="24"/>
      <c r="E11" s="20"/>
    </row>
    <row r="12" spans="1:5" ht="20.25" customHeight="1">
      <c r="A12" s="24" t="s">
        <v>101</v>
      </c>
      <c r="B12" s="24"/>
      <c r="C12" s="24"/>
      <c r="D12" s="24"/>
      <c r="E12" s="20"/>
    </row>
    <row r="13" spans="1:5" ht="14.25" customHeight="1">
      <c r="A13" s="24" t="s">
        <v>137</v>
      </c>
      <c r="B13" s="24"/>
      <c r="C13" s="24"/>
      <c r="D13" s="24"/>
      <c r="E13" s="21"/>
    </row>
    <row r="14" spans="1:5" ht="45.75" customHeight="1">
      <c r="A14" s="26" t="s">
        <v>138</v>
      </c>
      <c r="B14" s="27"/>
      <c r="C14" s="27"/>
      <c r="D14" s="27"/>
      <c r="E14"/>
    </row>
    <row r="15" spans="1:5" ht="49.5" customHeight="1">
      <c r="A15" s="22" t="s">
        <v>92</v>
      </c>
      <c r="B15" s="22"/>
      <c r="C15" s="22"/>
      <c r="D15" s="22"/>
      <c r="E15"/>
    </row>
    <row r="16" spans="1:14" s="4" customFormat="1" ht="60" customHeight="1">
      <c r="A16" s="8"/>
      <c r="B16" s="15" t="s">
        <v>133</v>
      </c>
      <c r="C16" s="16" t="s">
        <v>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53</v>
      </c>
      <c r="B17" s="17">
        <f>B18+B19</f>
        <v>200470.43999999997</v>
      </c>
      <c r="C17" s="17">
        <f aca="true" t="shared" si="0" ref="C17:C50">SUM(B17:B17)</f>
        <v>200470.43999999997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139</v>
      </c>
      <c r="B18" s="18">
        <f>20500+28698+129.72+513.13+6683+4476.7+669+4521.24+675+21600+3325.26+6809+765.67+25992.43+229+243.22+20500+23715.23+1818.99+1726.61+5948+231.24+20700</f>
        <v>200470.43999999997</v>
      </c>
      <c r="C18" s="17">
        <f t="shared" si="0"/>
        <v>200470.43999999997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54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70</v>
      </c>
      <c r="B21" s="10"/>
      <c r="C21" s="17">
        <f t="shared" si="0"/>
        <v>0</v>
      </c>
      <c r="D21" s="1"/>
      <c r="E21" s="1"/>
      <c r="F21" s="1" t="s">
        <v>78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77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56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28">
        <f>1543.12+12460.06+2888.47+113.27+1642.46+1981.04+3483.9+136.62+15028.61+1540.36+11685.47+2708.91+106.23</f>
        <v>55318.52000000001</v>
      </c>
      <c r="C24" s="17">
        <f>B24</f>
        <v>55318.52000000001</v>
      </c>
      <c r="D24" s="1" t="s">
        <v>75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B28+B29+B30+B32+B31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69</v>
      </c>
      <c r="B29" s="10"/>
      <c r="C29" s="17">
        <f>SUM(B29:B29)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136</v>
      </c>
      <c r="B31" s="10"/>
      <c r="C31" s="1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>SUM(B33:B33)</f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B35+B36+B37+B38+B39+B40+B41+B42+B43+B44+B45+B46+B47+B48+B49+B50+B51+B52+B54+B53+B55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.75" customHeight="1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125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15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102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36">
      <c r="A42" s="9" t="s">
        <v>86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124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71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121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110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104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36">
      <c r="A48" s="9" t="s">
        <v>16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76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57</v>
      </c>
      <c r="B51" s="10"/>
      <c r="C51" s="17">
        <f aca="true" t="shared" si="1" ref="C51:C69">SUM(B51:B51)</f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103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13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36">
      <c r="A54" s="9" t="s">
        <v>34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48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13" t="s">
        <v>1</v>
      </c>
      <c r="B56" s="12">
        <f>B57+B58+B59+B60+B61+B62+B63+B64+B65+B66+B67+B68+B69+B70+B71+B72+B73+B74+B75+B76+B77+B78+B79+B80+B81+B82+B83+B84+B85+B86+B87+B88+B89+B90+B91+B92+B93+B94+B95+B96</f>
        <v>0</v>
      </c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19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89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72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122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6">
      <c r="A62" s="9" t="s">
        <v>90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24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134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126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105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32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47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106</v>
      </c>
      <c r="B70" s="10"/>
      <c r="C70" s="17">
        <f aca="true" t="shared" si="2" ref="C70:C94">SUM(B70:B70)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>
      <c r="A71" s="9" t="s">
        <v>107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49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/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85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118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/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123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>
      <c r="A78" s="9" t="s">
        <v>58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60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52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62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63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64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21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36">
      <c r="A85" s="9" t="s">
        <v>74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22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23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 t="s">
        <v>35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/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46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50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51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25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36">
      <c r="A94" s="9" t="s">
        <v>65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20</v>
      </c>
      <c r="B95" s="10"/>
      <c r="C95" s="17">
        <f aca="true" t="shared" si="3" ref="C95:C116">SUM(B95:B95)</f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61</v>
      </c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1">
        <v>262</v>
      </c>
      <c r="B97" s="12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14" customFormat="1" ht="18">
      <c r="A98" s="13" t="s">
        <v>26</v>
      </c>
      <c r="B98" s="12">
        <f>B99+B100+B101+B102+B103+B104+B105+B106</f>
        <v>0</v>
      </c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28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27</v>
      </c>
      <c r="B100" s="10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29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36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30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73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31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 t="s">
        <v>45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14" customFormat="1" ht="18">
      <c r="A107" s="11" t="s">
        <v>4</v>
      </c>
      <c r="B107" s="12">
        <f>B108+B109+B110+B111+B112+B113+B114+B115+B116+B117+B118+B119+B120</f>
        <v>0</v>
      </c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127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128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129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79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81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38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37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59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83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66</v>
      </c>
      <c r="B117" s="10"/>
      <c r="C117" s="17">
        <f aca="true" t="shared" si="4" ref="C117:C142">SUM(B117:B117)</f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82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36">
      <c r="A119" s="9" t="s">
        <v>84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67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14" customFormat="1" ht="18">
      <c r="A121" s="13" t="s">
        <v>2</v>
      </c>
      <c r="B121" s="12">
        <f>B122+B123+B124+B125+B126+B127+B128+B129+B130+B131+B132+B133+B134+B135+B136+B137+B138+B139+B140+B141</f>
        <v>42085.4</v>
      </c>
      <c r="C121" s="17">
        <f t="shared" si="4"/>
        <v>42085.4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39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108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87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40</v>
      </c>
      <c r="B125" s="10">
        <f>246.4+322.5+300+3490+2002.4+2441.1+70+1450+1200+185+205+504+282.2+3077.4+316.1+449.8+300+6039.6+322.5+2231.9+205+1229+268.6+20.9+6979.9+670+390.2+4514.9</f>
        <v>39714.4</v>
      </c>
      <c r="C125" s="17">
        <f t="shared" si="4"/>
        <v>39714.4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36">
      <c r="A126" s="9" t="s">
        <v>119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109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115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23.25" customHeight="1">
      <c r="A129" s="9" t="s">
        <v>41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116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130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131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8">
      <c r="A133" s="9" t="s">
        <v>135</v>
      </c>
      <c r="B133" s="10">
        <v>2371</v>
      </c>
      <c r="C133" s="17">
        <f t="shared" si="4"/>
        <v>2371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42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43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44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117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88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36.75" customHeight="1">
      <c r="A139" s="9" t="s">
        <v>68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132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80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14" customFormat="1" ht="34.5" customHeight="1">
      <c r="A142" s="13" t="s">
        <v>3</v>
      </c>
      <c r="B142" s="12">
        <f>B121+B107+B98+B56+B34+B27+B25+B24+B17</f>
        <v>297874.36</v>
      </c>
      <c r="C142" s="17">
        <f t="shared" si="4"/>
        <v>297874.36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4" spans="1:3" ht="18">
      <c r="A144" s="25" t="s">
        <v>120</v>
      </c>
      <c r="B144" s="25"/>
      <c r="C144" s="25"/>
    </row>
    <row r="145" ht="18">
      <c r="A145" s="7" t="s">
        <v>91</v>
      </c>
    </row>
    <row r="146" spans="1:3" ht="28.5" customHeight="1">
      <c r="A146" s="25" t="s">
        <v>111</v>
      </c>
      <c r="B146" s="25"/>
      <c r="C146" s="25"/>
    </row>
  </sheetData>
  <sheetProtection/>
  <mergeCells count="17">
    <mergeCell ref="A144:C144"/>
    <mergeCell ref="A146:C146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9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2017-10-09T09:18:02Z</cp:lastPrinted>
  <dcterms:created xsi:type="dcterms:W3CDTF">1996-10-08T23:32:33Z</dcterms:created>
  <dcterms:modified xsi:type="dcterms:W3CDTF">2019-05-22T07:10:27Z</dcterms:modified>
  <cp:category/>
  <cp:version/>
  <cp:contentType/>
  <cp:contentStatus/>
</cp:coreProperties>
</file>