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'!$A$1:$C$148</definedName>
  </definedNames>
  <calcPr fullCalcOnLoad="1"/>
</workbook>
</file>

<file path=xl/sharedStrings.xml><?xml version="1.0" encoding="utf-8"?>
<sst xmlns="http://schemas.openxmlformats.org/spreadsheetml/2006/main" count="139" uniqueCount="139">
  <si>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</si>
  <si>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</si>
  <si>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</si>
  <si>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</si>
  <si>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</si>
  <si>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</si>
  <si>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</si>
  <si>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</si>
  <si>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</si>
  <si>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</si>
  <si>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</si>
  <si>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</si>
  <si>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</si>
  <si>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</si>
  <si>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</si>
  <si>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</si>
  <si>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</si>
  <si>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</si>
  <si>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</si>
  <si>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</si>
  <si>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</si>
  <si>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</si>
  <si>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</si>
  <si>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</si>
  <si>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</si>
  <si>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</si>
  <si>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</si>
  <si>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</si>
  <si>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</si>
  <si>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</si>
  <si>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</si>
  <si>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</si>
  <si>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</si>
  <si>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</si>
  <si>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</si>
  <si>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</si>
  <si>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</si>
  <si>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огнетушители</t>
  </si>
  <si>
    <t>орг.техника</t>
  </si>
  <si>
    <t>ГСМ</t>
  </si>
  <si>
    <t>питание ДОУ</t>
  </si>
  <si>
    <t>бутылированная вода</t>
  </si>
  <si>
    <t>моющие средства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</si>
  <si>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</si>
  <si>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</si>
  <si>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</si>
  <si>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</si>
  <si>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</si>
  <si>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отщип по огнезащ.обработке дер.констр.</t>
  </si>
  <si>
    <t>установка элсчетчика</t>
  </si>
  <si>
    <t>тех.инвентаризация</t>
  </si>
  <si>
    <t>экспертиза столовой сэс</t>
  </si>
  <si>
    <t>211 в т.ч.</t>
  </si>
  <si>
    <t>оплата труда</t>
  </si>
  <si>
    <t>премия</t>
  </si>
  <si>
    <t>итого</t>
  </si>
  <si>
    <t>метод.литерат.</t>
  </si>
  <si>
    <t>зправка картриджей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</si>
  <si>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</si>
  <si>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</si>
  <si>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</si>
  <si>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</si>
  <si>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</si>
  <si>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</si>
  <si>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</si>
  <si>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</si>
  <si>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</si>
  <si>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</si>
  <si>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</si>
  <si>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</si>
  <si>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</si>
  <si>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техническое обслуживание пожарной сигнализации</t>
  </si>
  <si>
    <t>охранные услуги</t>
  </si>
  <si>
    <t>проверка достоверность   сметной документации</t>
  </si>
  <si>
    <t>налог на имущество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</si>
  <si>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</si>
  <si>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</si>
  <si>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</si>
  <si>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</si>
  <si>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</si>
  <si>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</si>
  <si>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</si>
  <si>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</si>
  <si>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</si>
  <si>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</si>
  <si>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</si>
  <si>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активация блока СКЗИ,калибровка,подключение к серверу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</si>
  <si>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</si>
  <si>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</si>
  <si>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</si>
  <si>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</si>
  <si>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</si>
  <si>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</si>
  <si>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</si>
  <si>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</si>
  <si>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</si>
  <si>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</si>
  <si>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</si>
  <si>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</si>
  <si>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</si>
  <si>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</si>
  <si>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</si>
  <si>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</si>
  <si>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</si>
  <si>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</si>
  <si>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</si>
  <si>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тестирование учащихся</t>
  </si>
  <si>
    <t>обучение по атобусу</t>
  </si>
  <si>
    <t>обучение по оказанию 1 помощи пострадавшим</t>
  </si>
  <si>
    <t>флаги РО и РФ</t>
  </si>
  <si>
    <t>смесители</t>
  </si>
  <si>
    <t>замена приборов учета воды</t>
  </si>
  <si>
    <t>Гл.бухгалтер                                                                                Е.Н. Чуприна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</si>
  <si>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</si>
  <si>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</si>
  <si>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>2018 год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</si>
  <si>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</si>
  <si>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</si>
  <si>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извещатель пожарный</t>
  </si>
  <si>
    <t>гигиеническое обучение</t>
  </si>
  <si>
    <t>покупка товара для ремонта системы отопления</t>
  </si>
  <si>
    <t>Директор МБОУ Русская СОШ                                                 Г.В. Колинько</t>
  </si>
  <si>
    <t>установка доводчиков</t>
  </si>
  <si>
    <t>присоединение к электросетям</t>
  </si>
  <si>
    <t>установка программы Windows</t>
  </si>
  <si>
    <t>жесткий диск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</si>
  <si>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</si>
  <si>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</si>
  <si>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</si>
  <si>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</si>
  <si>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</si>
  <si>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</si>
  <si>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</si>
  <si>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СИЗ</t>
  </si>
  <si>
    <t>конфорки</t>
  </si>
  <si>
    <t>лакокрасочный материал</t>
  </si>
  <si>
    <t>дезсредства</t>
  </si>
  <si>
    <t xml:space="preserve">от "18" февраля 2019 г. №    </t>
  </si>
  <si>
    <t>Информация о расходовании средств местного бюджета за январь 2019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</si>
</sst>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184" fontId="47" fillId="0" borderId="11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tabSelected="1" view="pageBreakPreview" zoomScaleSheetLayoutView="100" zoomScalePageLayoutView="0" workbookViewId="0" topLeftCell="A1">
      <selection activeCell="A15" sqref="A15:D1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5" t="s">
        <v>94</v>
      </c>
      <c r="B1" s="25"/>
      <c r="C1" s="25"/>
      <c r="D1" s="25"/>
      <c r="E1" s="25"/>
    </row>
    <row r="2" spans="1:5" ht="15">
      <c r="A2" s="25" t="s">
        <v>116</v>
      </c>
      <c r="B2" s="25"/>
      <c r="C2" s="25"/>
      <c r="D2" s="25"/>
      <c r="E2" s="19"/>
    </row>
    <row r="3" spans="1:5" ht="15">
      <c r="A3" s="26" t="s">
        <v>113</v>
      </c>
      <c r="B3" s="26"/>
      <c r="C3" s="26"/>
      <c r="D3" s="26"/>
      <c r="E3" s="19"/>
    </row>
    <row r="4" spans="1:5" ht="15">
      <c r="A4" s="25" t="s">
        <v>114</v>
      </c>
      <c r="B4" s="25"/>
      <c r="C4" s="25"/>
      <c r="D4" s="25"/>
      <c r="E4" s="25"/>
    </row>
    <row r="5" spans="1:5" ht="15">
      <c r="A5" s="25" t="s">
        <v>95</v>
      </c>
      <c r="B5" s="25"/>
      <c r="C5" s="25"/>
      <c r="D5" s="25"/>
      <c r="E5" s="19"/>
    </row>
    <row r="6" spans="1:5" ht="15">
      <c r="A6" s="25" t="s">
        <v>96</v>
      </c>
      <c r="B6" s="25"/>
      <c r="C6" s="25"/>
      <c r="D6" s="25"/>
      <c r="E6" s="19"/>
    </row>
    <row r="7" spans="1:5" ht="15">
      <c r="A7" s="25" t="s">
        <v>97</v>
      </c>
      <c r="B7" s="25"/>
      <c r="C7" s="25"/>
      <c r="D7" s="25"/>
      <c r="E7" s="19"/>
    </row>
    <row r="8" spans="1:5" ht="15">
      <c r="A8" s="25" t="s">
        <v>98</v>
      </c>
      <c r="B8" s="25"/>
      <c r="C8" s="25"/>
      <c r="D8" s="25"/>
      <c r="E8" s="19"/>
    </row>
    <row r="9" spans="1:5" ht="15">
      <c r="A9" s="25" t="s">
        <v>99</v>
      </c>
      <c r="B9" s="25"/>
      <c r="C9" s="25"/>
      <c r="D9" s="25"/>
      <c r="E9" s="19"/>
    </row>
    <row r="10" spans="1:5" ht="15">
      <c r="A10" s="25" t="s">
        <v>100</v>
      </c>
      <c r="B10" s="25"/>
      <c r="C10" s="25"/>
      <c r="D10" s="25"/>
      <c r="E10" s="19"/>
    </row>
    <row r="11" spans="1:5" ht="15">
      <c r="A11" s="26" t="s">
        <v>101</v>
      </c>
      <c r="B11" s="26"/>
      <c r="C11" s="26"/>
      <c r="D11" s="26"/>
      <c r="E11" s="20"/>
    </row>
    <row r="12" spans="1:5" ht="20.25" customHeight="1">
      <c r="A12" s="26" t="s">
        <v>102</v>
      </c>
      <c r="B12" s="26"/>
      <c r="C12" s="26"/>
      <c r="D12" s="26"/>
      <c r="E12" s="20"/>
    </row>
    <row r="13" spans="1:5" ht="14.25" customHeight="1">
      <c r="A13" s="26" t="s">
        <v>137</v>
      </c>
      <c r="B13" s="26"/>
      <c r="C13" s="26"/>
      <c r="D13" s="26"/>
      <c r="E13" s="21"/>
    </row>
    <row r="14" spans="1:5" ht="28.5" customHeight="1">
      <c r="A14" s="28" t="s">
        <v>138</v>
      </c>
      <c r="B14" s="29"/>
      <c r="C14" s="29"/>
      <c r="D14" s="29"/>
      <c r="E14"/>
    </row>
    <row r="15" spans="1:5" ht="49.5" customHeight="1">
      <c r="A15" s="24" t="s">
        <v>93</v>
      </c>
      <c r="B15" s="24"/>
      <c r="C15" s="24"/>
      <c r="D15" s="24"/>
      <c r="E15"/>
    </row>
    <row r="16" spans="1:14" s="4" customFormat="1" ht="60" customHeight="1">
      <c r="A16" s="8"/>
      <c r="B16" s="15" t="s">
        <v>115</v>
      </c>
      <c r="C16" s="16" t="s">
        <v>55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52</v>
      </c>
      <c r="B17" s="17">
        <f>B18</f>
        <v>56000</v>
      </c>
      <c r="C17" s="17">
        <f aca="true" t="shared" si="0" ref="C17:C49">SUM(B17:B17)</f>
        <v>56000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53</v>
      </c>
      <c r="B18" s="18">
        <v>56000</v>
      </c>
      <c r="C18" s="17">
        <f t="shared" si="0"/>
        <v>56000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54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70</v>
      </c>
      <c r="B21" s="10"/>
      <c r="C21" s="17">
        <f t="shared" si="0"/>
        <v>0</v>
      </c>
      <c r="D21" s="1"/>
      <c r="E21" s="1"/>
      <c r="F21" s="1" t="s">
        <v>79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78</v>
      </c>
      <c r="B22" s="10"/>
      <c r="C22" s="1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56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v>3853.48</v>
      </c>
      <c r="C24" s="17">
        <f>B24</f>
        <v>3853.48</v>
      </c>
      <c r="D24" s="1" t="s">
        <v>76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22058.45</v>
      </c>
      <c r="C27" s="17">
        <f t="shared" si="0"/>
        <v>22058.45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>
        <v>22058.45</v>
      </c>
      <c r="C28" s="17">
        <f t="shared" si="0"/>
        <v>22058.45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69</v>
      </c>
      <c r="B29" s="10"/>
      <c r="C29" s="17">
        <f>SUM(B29:B29)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>SUM(B30:B30)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4" customHeight="1">
      <c r="A32" s="11">
        <v>224</v>
      </c>
      <c r="B32" s="12"/>
      <c r="C32" s="17">
        <f>SUM(B32:B32)</f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7" customHeight="1">
      <c r="A33" s="13" t="s">
        <v>0</v>
      </c>
      <c r="B33" s="12">
        <f>B34+B35+B36+B37+B38+B39+B40+B41+B42+B43+B44+B45+B46+B47+B48+B49+B50+B51+B52+B53+B54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127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14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15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36">
      <c r="A40" s="9" t="s">
        <v>103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36">
      <c r="A41" s="9" t="s">
        <v>87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126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>
      <c r="A43" s="9" t="s">
        <v>71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">
      <c r="A44" s="9" t="s">
        <v>122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">
      <c r="A45" s="9" t="s">
        <v>111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105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6">
      <c r="A47" s="9" t="s">
        <v>16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17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77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>
      <c r="A50" s="9" t="s">
        <v>57</v>
      </c>
      <c r="B50" s="10"/>
      <c r="C50" s="17">
        <f aca="true" t="shared" si="1" ref="C50:C68">SUM(B50:B50)</f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>
      <c r="A51" s="9" t="s">
        <v>104</v>
      </c>
      <c r="B51" s="10"/>
      <c r="C51" s="17">
        <f t="shared" si="1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13</v>
      </c>
      <c r="B52" s="10"/>
      <c r="C52" s="17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36">
      <c r="A53" s="9" t="s">
        <v>34</v>
      </c>
      <c r="B53" s="10"/>
      <c r="C53" s="17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47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</v>
      </c>
      <c r="B55" s="12">
        <f>B56+B57+B58+B59+B60+B61+B62+B63+B64+B65+B66+B67+B68+B69+B70+B71+B73+B72+B73+B74+B75+B76+B77+B78+B79+B80+B81+B82+B83+B84+B85+B86+B87+B89+B88+B89+B90+B91+B92+B93+B94+B95</f>
        <v>0</v>
      </c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18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19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90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72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123</v>
      </c>
      <c r="B60" s="22"/>
      <c r="C60" s="17">
        <f t="shared" si="1"/>
        <v>0</v>
      </c>
      <c r="D60" s="23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36">
      <c r="A61" s="9" t="s">
        <v>91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24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36">
      <c r="A63" s="9" t="s">
        <v>73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128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106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32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33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46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107</v>
      </c>
      <c r="B69" s="10"/>
      <c r="C69" s="17">
        <f aca="true" t="shared" si="2" ref="C69:C93">SUM(B69:B69)</f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108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48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/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>
      <c r="A73" s="9" t="s">
        <v>86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119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/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124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36">
      <c r="A77" s="9" t="s">
        <v>58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60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 t="s">
        <v>51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62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8">
      <c r="A81" s="9" t="s">
        <v>63</v>
      </c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64</v>
      </c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21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36">
      <c r="A84" s="9" t="s">
        <v>75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22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23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35</v>
      </c>
      <c r="B87" s="10"/>
      <c r="C87" s="17">
        <f t="shared" si="2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8">
      <c r="A88" s="9"/>
      <c r="B88" s="10"/>
      <c r="C88" s="17">
        <f t="shared" si="2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45</v>
      </c>
      <c r="B89" s="10"/>
      <c r="C89" s="17">
        <f t="shared" si="2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49</v>
      </c>
      <c r="B90" s="10"/>
      <c r="C90" s="17">
        <f t="shared" si="2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>
      <c r="A91" s="9" t="s">
        <v>50</v>
      </c>
      <c r="B91" s="10"/>
      <c r="C91" s="17">
        <f t="shared" si="2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>
      <c r="A92" s="9" t="s">
        <v>25</v>
      </c>
      <c r="B92" s="10"/>
      <c r="C92" s="17">
        <f t="shared" si="2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36">
      <c r="A93" s="9" t="s">
        <v>65</v>
      </c>
      <c r="B93" s="10"/>
      <c r="C93" s="17">
        <f t="shared" si="2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20</v>
      </c>
      <c r="B94" s="10"/>
      <c r="C94" s="17">
        <f aca="true" t="shared" si="3" ref="C94:C115">SUM(B94:B94)</f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61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14" customFormat="1" ht="18">
      <c r="A96" s="11">
        <v>262</v>
      </c>
      <c r="B96" s="12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14" customFormat="1" ht="18">
      <c r="A97" s="13" t="s">
        <v>26</v>
      </c>
      <c r="B97" s="12">
        <f>B98+B99+B100+B101+B102+B103+B104+B105</f>
        <v>8100.66</v>
      </c>
      <c r="C97" s="17">
        <f t="shared" si="3"/>
        <v>8100.66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>
      <c r="A98" s="9" t="s">
        <v>28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>
      <c r="A99" s="9" t="s">
        <v>27</v>
      </c>
      <c r="B99" s="10"/>
      <c r="C99" s="17">
        <f t="shared" si="3"/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8">
      <c r="A100" s="9" t="s">
        <v>29</v>
      </c>
      <c r="B100" s="10"/>
      <c r="C100" s="17">
        <f t="shared" si="3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8">
      <c r="A101" s="9" t="s">
        <v>36</v>
      </c>
      <c r="B101" s="10">
        <v>442.16</v>
      </c>
      <c r="C101" s="17">
        <f t="shared" si="3"/>
        <v>442.16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30</v>
      </c>
      <c r="B102" s="10"/>
      <c r="C102" s="17">
        <f t="shared" si="3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74</v>
      </c>
      <c r="B103" s="10">
        <v>7658.5</v>
      </c>
      <c r="C103" s="17">
        <f t="shared" si="3"/>
        <v>7658.5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8">
      <c r="A104" s="9" t="s">
        <v>31</v>
      </c>
      <c r="B104" s="10"/>
      <c r="C104" s="17">
        <f t="shared" si="3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>
      <c r="A105" s="9" t="s">
        <v>44</v>
      </c>
      <c r="B105" s="10"/>
      <c r="C105" s="17">
        <f t="shared" si="3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14" customFormat="1" ht="18">
      <c r="A106" s="11" t="s">
        <v>4</v>
      </c>
      <c r="B106" s="12">
        <f>B107+B108+B109+B110+B111+B112+B113+B114+B115+B116+B117+B118+B119</f>
        <v>0</v>
      </c>
      <c r="C106" s="17">
        <f t="shared" si="3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8">
      <c r="A107" s="9" t="s">
        <v>129</v>
      </c>
      <c r="B107" s="10"/>
      <c r="C107" s="17">
        <f t="shared" si="3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8">
      <c r="A108" s="9" t="s">
        <v>130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8">
      <c r="A109" s="9" t="s">
        <v>131</v>
      </c>
      <c r="B109" s="10"/>
      <c r="C109" s="17">
        <f t="shared" si="3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8">
      <c r="A110" s="9" t="s">
        <v>80</v>
      </c>
      <c r="B110" s="10"/>
      <c r="C110" s="17">
        <f t="shared" si="3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>
      <c r="A111" s="9" t="s">
        <v>82</v>
      </c>
      <c r="B111" s="10"/>
      <c r="C111" s="17">
        <f t="shared" si="3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8">
      <c r="A112" s="9" t="s">
        <v>38</v>
      </c>
      <c r="B112" s="10"/>
      <c r="C112" s="17">
        <f t="shared" si="3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8">
      <c r="A113" s="9" t="s">
        <v>37</v>
      </c>
      <c r="B113" s="10"/>
      <c r="C113" s="17">
        <f t="shared" si="3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>
      <c r="A114" s="9" t="s">
        <v>59</v>
      </c>
      <c r="B114" s="10"/>
      <c r="C114" s="17">
        <f t="shared" si="3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84</v>
      </c>
      <c r="B115" s="10"/>
      <c r="C115" s="17">
        <f t="shared" si="3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 t="s">
        <v>66</v>
      </c>
      <c r="B116" s="10"/>
      <c r="C116" s="17">
        <f aca="true" t="shared" si="4" ref="C116:C141">SUM(B116:B116)</f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36">
      <c r="A117" s="9" t="s">
        <v>83</v>
      </c>
      <c r="B117" s="10"/>
      <c r="C117" s="17">
        <f t="shared" si="4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36">
      <c r="A118" s="9" t="s">
        <v>85</v>
      </c>
      <c r="B118" s="10"/>
      <c r="C118" s="17">
        <f t="shared" si="4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8">
      <c r="A119" s="9" t="s">
        <v>67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14" customFormat="1" ht="18">
      <c r="A120" s="13" t="s">
        <v>2</v>
      </c>
      <c r="B120" s="12">
        <f>B121+B122+B123+B124+B125+B126+B127+B128+B129+B130+B131+B132+B133+B134+B135+B136+B137+B138+B139+B140</f>
        <v>0</v>
      </c>
      <c r="C120" s="17">
        <f t="shared" si="4"/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>
      <c r="A121" s="9" t="s">
        <v>39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">
      <c r="A122" s="9" t="s">
        <v>109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>
      <c r="A123" s="9" t="s">
        <v>88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>
      <c r="A124" s="9" t="s">
        <v>40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36">
      <c r="A125" s="9" t="s">
        <v>120</v>
      </c>
      <c r="B125" s="10"/>
      <c r="C125" s="17">
        <f t="shared" si="4"/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">
      <c r="A126" s="9" t="s">
        <v>110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>
      <c r="A127" s="9" t="s">
        <v>117</v>
      </c>
      <c r="B127" s="10"/>
      <c r="C127" s="17">
        <f t="shared" si="4"/>
        <v>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23.25" customHeight="1">
      <c r="A128" s="9" t="s">
        <v>41</v>
      </c>
      <c r="B128" s="10"/>
      <c r="C128" s="17">
        <f t="shared" si="4"/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">
      <c r="A129" s="9" t="s">
        <v>135</v>
      </c>
      <c r="B129" s="10"/>
      <c r="C129" s="17">
        <f t="shared" si="4"/>
        <v>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">
      <c r="A130" s="9" t="s">
        <v>132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">
      <c r="A131" s="9" t="s">
        <v>133</v>
      </c>
      <c r="B131" s="10"/>
      <c r="C131" s="17">
        <f t="shared" si="4"/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6" customFormat="1" ht="18">
      <c r="A132" s="9" t="s">
        <v>125</v>
      </c>
      <c r="B132" s="10"/>
      <c r="C132" s="17">
        <f t="shared" si="4"/>
        <v>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">
      <c r="A133" s="9" t="s">
        <v>42</v>
      </c>
      <c r="B133" s="10"/>
      <c r="C133" s="17">
        <f t="shared" si="4"/>
        <v>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>
      <c r="A134" s="9" t="s">
        <v>136</v>
      </c>
      <c r="B134" s="10"/>
      <c r="C134" s="17">
        <f t="shared" si="4"/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">
      <c r="A135" s="9" t="s">
        <v>43</v>
      </c>
      <c r="B135" s="10"/>
      <c r="C135" s="17">
        <f t="shared" si="4"/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">
      <c r="A136" s="9" t="s">
        <v>118</v>
      </c>
      <c r="B136" s="10"/>
      <c r="C136" s="17">
        <f t="shared" si="4"/>
        <v>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">
      <c r="A137" s="9" t="s">
        <v>89</v>
      </c>
      <c r="B137" s="10"/>
      <c r="C137" s="17">
        <f t="shared" si="4"/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36.75" customHeight="1">
      <c r="A138" s="9" t="s">
        <v>68</v>
      </c>
      <c r="B138" s="10"/>
      <c r="C138" s="17">
        <f t="shared" si="4"/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">
      <c r="A139" s="9" t="s">
        <v>134</v>
      </c>
      <c r="B139" s="10"/>
      <c r="C139" s="17">
        <f t="shared" si="4"/>
        <v>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">
      <c r="A140" s="9" t="s">
        <v>81</v>
      </c>
      <c r="B140" s="10"/>
      <c r="C140" s="17">
        <f t="shared" si="4"/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s="14" customFormat="1" ht="34.5" customHeight="1">
      <c r="A141" s="13" t="s">
        <v>3</v>
      </c>
      <c r="B141" s="12">
        <f>B120+B106+B97+B55+B33+B27+B25+B24+B17</f>
        <v>90012.59</v>
      </c>
      <c r="C141" s="17">
        <f t="shared" si="4"/>
        <v>90012.59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3" spans="1:3" ht="18">
      <c r="A143" s="27" t="s">
        <v>121</v>
      </c>
      <c r="B143" s="27"/>
      <c r="C143" s="27"/>
    </row>
    <row r="144" ht="18">
      <c r="A144" s="7" t="s">
        <v>92</v>
      </c>
    </row>
    <row r="145" spans="1:3" ht="28.5" customHeight="1">
      <c r="A145" s="27" t="s">
        <v>112</v>
      </c>
      <c r="B145" s="27"/>
      <c r="C145" s="27"/>
    </row>
  </sheetData>
  <sheetProtection/>
  <mergeCells count="17">
    <mergeCell ref="A143:C143"/>
    <mergeCell ref="A145:C145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2019-02-19T09:27:22Z</cp:lastPrinted>
  <dcterms:created xsi:type="dcterms:W3CDTF">1996-10-08T23:32:33Z</dcterms:created>
  <dcterms:modified xsi:type="dcterms:W3CDTF">2019-02-19T09:27:34Z</dcterms:modified>
  <cp:category/>
  <cp:version/>
  <cp:contentType/>
  <cp:contentStatus/>
</cp:coreProperties>
</file>