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'!$A$1:$C$153</definedName>
  </definedNames>
  <calcPr fullCalcOnLoad="1"/>
</workbook>
</file>

<file path=xl/sharedStrings.xml><?xml version="1.0" encoding="utf-8"?>
<sst xmlns="http://schemas.openxmlformats.org/spreadsheetml/2006/main" count="142" uniqueCount="140">
  <si>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</si>
  <si>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</si>
  <si>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</si>
  <si>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</si>
  <si>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</si>
  <si>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</si>
  <si>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</si>
  <si>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</si>
  <si>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</si>
  <si>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</si>
  <si>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</si>
  <si>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</si>
  <si>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</si>
  <si>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</si>
  <si>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</si>
  <si>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</si>
  <si>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</si>
  <si>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</si>
  <si>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</si>
  <si>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</si>
  <si>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</si>
  <si>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</si>
  <si>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</si>
  <si>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</si>
  <si>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</si>
  <si>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</si>
  <si>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</si>
  <si>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</si>
  <si>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</si>
  <si>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</si>
  <si>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</si>
  <si>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</si>
  <si>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</si>
  <si>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</si>
  <si>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</si>
  <si>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</si>
  <si>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</si>
  <si>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огнетушители</t>
  </si>
  <si>
    <t>орг.техника</t>
  </si>
  <si>
    <t>ГСМ</t>
  </si>
  <si>
    <t>питание ДОУ</t>
  </si>
  <si>
    <t>бутылированная вода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</si>
  <si>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</si>
  <si>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</si>
  <si>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</si>
  <si>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</si>
  <si>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</si>
  <si>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</si>
  <si>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</si>
  <si>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отщип по огнезащ.обработке дер.констр.</t>
  </si>
  <si>
    <t>установка элсчетчика</t>
  </si>
  <si>
    <t>тех.инвентаризация</t>
  </si>
  <si>
    <t>экспертиза столовой сэс</t>
  </si>
  <si>
    <t>211 в т.ч.</t>
  </si>
  <si>
    <t>премия</t>
  </si>
  <si>
    <t>итого</t>
  </si>
  <si>
    <t>метод.литерат.</t>
  </si>
  <si>
    <t>зправка картриджей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</si>
  <si>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</si>
  <si>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</si>
  <si>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</si>
  <si>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</si>
  <si>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</si>
  <si>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</si>
  <si>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</si>
  <si>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</si>
  <si>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</si>
  <si>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</si>
  <si>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</si>
  <si>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</si>
  <si>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</si>
  <si>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техническое обслуживание пожарной сигнализации</t>
  </si>
  <si>
    <t>охранные услуги</t>
  </si>
  <si>
    <t>налог на имущество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</si>
  <si>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</si>
  <si>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</si>
  <si>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</si>
  <si>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</si>
  <si>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</si>
  <si>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</si>
  <si>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</si>
  <si>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</si>
  <si>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</si>
  <si>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</si>
  <si>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</si>
  <si>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активация блока СКЗИ,калибровка,подключение к серверу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</si>
  <si>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</si>
  <si>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</si>
  <si>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</si>
  <si>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</si>
  <si>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</si>
  <si>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</si>
  <si>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</si>
  <si>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</si>
  <si>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</si>
  <si>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</si>
  <si>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</si>
  <si>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</si>
  <si>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</si>
  <si>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</si>
  <si>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</si>
  <si>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</si>
  <si>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</si>
  <si>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БТИ изготовление технических паспортов</t>
  </si>
  <si>
    <t>тестирование учащихся</t>
  </si>
  <si>
    <t>обучение по атобусу</t>
  </si>
  <si>
    <t>обучение по оказанию 1 помощи пострадавшим</t>
  </si>
  <si>
    <t>флаги РО и РФ</t>
  </si>
  <si>
    <t>смесители</t>
  </si>
  <si>
    <t>замена приборов учета воды</t>
  </si>
  <si>
    <t>Гл.бухгалтер                                                                                Е.Н. Чуприна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</si>
  <si>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</si>
  <si>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</si>
  <si>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</si>
  <si>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</si>
  <si>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лакаксрасочный материал</t>
  </si>
  <si>
    <t>извещатель пожарный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</si>
  <si>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</si>
  <si>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</si>
  <si>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</si>
  <si>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</si>
  <si>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установка программы Windows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</si>
  <si>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</si>
  <si>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</si>
  <si>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</si>
  <si>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</si>
  <si>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</si>
  <si>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</si>
  <si>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</si>
  <si>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</si>
  <si>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</si>
  <si>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оплата труда дош.группа</t>
  </si>
  <si>
    <t>2019 год</t>
  </si>
  <si>
    <t>установка счетчика дош.группа</t>
  </si>
  <si>
    <t>вывоз ТКО</t>
  </si>
  <si>
    <t>Директор МБОУ Русская СОШ                                                 Г.В. Колинько</t>
  </si>
  <si>
    <t>мнемосхема</t>
  </si>
  <si>
    <t xml:space="preserve"> проектно- сметная документация</t>
  </si>
  <si>
    <t xml:space="preserve">от "14" февраля  2020 г. №    </t>
  </si>
  <si>
    <t>Информация о расходовании средств местного бюджета (дошкольная группа)                                       за январь 2020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</si>
</sst>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view="pageBreakPreview" zoomScaleSheetLayoutView="100" zoomScalePageLayoutView="0" workbookViewId="0" topLeftCell="A1">
      <selection activeCell="B146" sqref="B146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4" t="s">
        <v>93</v>
      </c>
      <c r="B1" s="24"/>
      <c r="C1" s="24"/>
      <c r="D1" s="24"/>
      <c r="E1" s="24"/>
    </row>
    <row r="2" spans="1:5" ht="15">
      <c r="A2" s="24" t="s">
        <v>113</v>
      </c>
      <c r="B2" s="24"/>
      <c r="C2" s="24"/>
      <c r="D2" s="24"/>
      <c r="E2" s="19"/>
    </row>
    <row r="3" spans="1:5" ht="15">
      <c r="A3" s="25" t="s">
        <v>111</v>
      </c>
      <c r="B3" s="25"/>
      <c r="C3" s="25"/>
      <c r="D3" s="25"/>
      <c r="E3" s="19"/>
    </row>
    <row r="4" spans="1:5" ht="15">
      <c r="A4" s="24" t="s">
        <v>112</v>
      </c>
      <c r="B4" s="24"/>
      <c r="C4" s="24"/>
      <c r="D4" s="24"/>
      <c r="E4" s="24"/>
    </row>
    <row r="5" spans="1:5" ht="15">
      <c r="A5" s="24" t="s">
        <v>94</v>
      </c>
      <c r="B5" s="24"/>
      <c r="C5" s="24"/>
      <c r="D5" s="24"/>
      <c r="E5" s="19"/>
    </row>
    <row r="6" spans="1:5" ht="15">
      <c r="A6" s="24" t="s">
        <v>95</v>
      </c>
      <c r="B6" s="24"/>
      <c r="C6" s="24"/>
      <c r="D6" s="24"/>
      <c r="E6" s="19"/>
    </row>
    <row r="7" spans="1:5" ht="15">
      <c r="A7" s="24" t="s">
        <v>96</v>
      </c>
      <c r="B7" s="24"/>
      <c r="C7" s="24"/>
      <c r="D7" s="24"/>
      <c r="E7" s="19"/>
    </row>
    <row r="8" spans="1:5" ht="15">
      <c r="A8" s="24" t="s">
        <v>97</v>
      </c>
      <c r="B8" s="24"/>
      <c r="C8" s="24"/>
      <c r="D8" s="24"/>
      <c r="E8" s="19"/>
    </row>
    <row r="9" spans="1:5" ht="15">
      <c r="A9" s="24" t="s">
        <v>98</v>
      </c>
      <c r="B9" s="24"/>
      <c r="C9" s="24"/>
      <c r="D9" s="24"/>
      <c r="E9" s="19"/>
    </row>
    <row r="10" spans="1:5" ht="15">
      <c r="A10" s="24" t="s">
        <v>99</v>
      </c>
      <c r="B10" s="24"/>
      <c r="C10" s="24"/>
      <c r="D10" s="24"/>
      <c r="E10" s="19"/>
    </row>
    <row r="11" spans="1:5" ht="15">
      <c r="A11" s="25" t="s">
        <v>100</v>
      </c>
      <c r="B11" s="25"/>
      <c r="C11" s="25"/>
      <c r="D11" s="25"/>
      <c r="E11" s="20"/>
    </row>
    <row r="12" spans="1:5" ht="20.25" customHeight="1">
      <c r="A12" s="25" t="s">
        <v>101</v>
      </c>
      <c r="B12" s="25"/>
      <c r="C12" s="25"/>
      <c r="D12" s="25"/>
      <c r="E12" s="20"/>
    </row>
    <row r="13" spans="1:5" ht="14.25" customHeight="1">
      <c r="A13" s="25" t="s">
        <v>138</v>
      </c>
      <c r="B13" s="25"/>
      <c r="C13" s="25"/>
      <c r="D13" s="25"/>
      <c r="E13" s="21"/>
    </row>
    <row r="14" spans="1:5" ht="54" customHeight="1">
      <c r="A14" s="26" t="s">
        <v>139</v>
      </c>
      <c r="B14" s="27"/>
      <c r="C14" s="27"/>
      <c r="D14" s="27"/>
      <c r="E14"/>
    </row>
    <row r="15" spans="1:5" ht="49.5" customHeight="1">
      <c r="A15" s="28" t="s">
        <v>92</v>
      </c>
      <c r="B15" s="28"/>
      <c r="C15" s="28"/>
      <c r="D15" s="28"/>
      <c r="E15"/>
    </row>
    <row r="16" spans="1:14" s="4" customFormat="1" ht="60" customHeight="1">
      <c r="A16" s="8"/>
      <c r="B16" s="15" t="s">
        <v>132</v>
      </c>
      <c r="C16" s="16" t="s">
        <v>55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53</v>
      </c>
      <c r="B17" s="17">
        <f>B18+B19+B20</f>
        <v>32934.27</v>
      </c>
      <c r="C17" s="17">
        <f aca="true" t="shared" si="0" ref="C17:C53">SUM(B17:B17)</f>
        <v>32934.27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3" s="1" customFormat="1" ht="18">
      <c r="A18" s="9"/>
      <c r="B18" s="18"/>
      <c r="C18" s="17">
        <f t="shared" si="0"/>
        <v>0</v>
      </c>
    </row>
    <row r="19" spans="1:14" s="14" customFormat="1" ht="18">
      <c r="A19" s="9" t="s">
        <v>131</v>
      </c>
      <c r="B19" s="18">
        <v>32934.27</v>
      </c>
      <c r="C19" s="17">
        <f t="shared" si="0"/>
        <v>32934.27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54</v>
      </c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70</v>
      </c>
      <c r="B22" s="10"/>
      <c r="C22" s="17">
        <f t="shared" si="0"/>
        <v>0</v>
      </c>
      <c r="D22" s="1"/>
      <c r="E22" s="1"/>
      <c r="F22" s="1" t="s">
        <v>78</v>
      </c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77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56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B26+B27</f>
        <v>0</v>
      </c>
      <c r="C25" s="17">
        <f>B25</f>
        <v>0</v>
      </c>
      <c r="D25" s="1" t="s">
        <v>75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 hidden="1">
      <c r="A26" s="9"/>
      <c r="B26" s="10"/>
      <c r="C26" s="17">
        <f>B26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8">
      <c r="A27" s="9"/>
      <c r="B27" s="10"/>
      <c r="C27" s="17">
        <f>B27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1">
        <v>221</v>
      </c>
      <c r="B28" s="12"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21" customHeight="1">
      <c r="A29" s="11">
        <v>222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6</v>
      </c>
      <c r="B30" s="12">
        <f>B31+B32+B33+B35+B34</f>
        <v>0</v>
      </c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7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69</v>
      </c>
      <c r="B32" s="10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>
      <c r="A33" s="9" t="s">
        <v>8</v>
      </c>
      <c r="B33" s="10"/>
      <c r="C33" s="17">
        <f>SUM(B33:B33)</f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" customHeight="1">
      <c r="A34" s="9" t="s">
        <v>134</v>
      </c>
      <c r="B34" s="10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1" customHeight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24" customHeight="1">
      <c r="A36" s="11">
        <v>224</v>
      </c>
      <c r="B36" s="12"/>
      <c r="C36" s="17">
        <f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27" customHeight="1">
      <c r="A37" s="13" t="s">
        <v>0</v>
      </c>
      <c r="B37" s="12">
        <f>B38+B39+B40+B41+B42+B43+B44+B45+B46+B47+B48+B49+B50+B51+B52+B53+B54+B55+B57+B56+B58</f>
        <v>0</v>
      </c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1.75" customHeight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11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12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123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14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>
      <c r="A44" s="9" t="s">
        <v>102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>
      <c r="A45" s="9" t="s">
        <v>86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122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71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119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109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103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36">
      <c r="A51" s="9" t="s">
        <v>16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17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>
      <c r="A53" s="9" t="s">
        <v>76</v>
      </c>
      <c r="B53" s="10"/>
      <c r="C53" s="17">
        <f t="shared" si="0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57</v>
      </c>
      <c r="B54" s="10"/>
      <c r="C54" s="17">
        <f aca="true" t="shared" si="1" ref="C54:C72">SUM(B54:B54)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>
      <c r="A55" s="9" t="s">
        <v>123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8">
      <c r="A56" s="9" t="s">
        <v>13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36">
      <c r="A57" s="9" t="s">
        <v>34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8" hidden="1">
      <c r="A58" s="9" t="s">
        <v>48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3" t="s">
        <v>1</v>
      </c>
      <c r="B59" s="12">
        <f>B60+B61+B62+B63+B64+B65+B66+B67+B68+B69+B70+B71+B72+B73+B74+B75+B76+B77+B78+B79+B80+B81+B82+B83+B84+B85+B86+B87+B88+B89+B90+B91+B92+B93+B94+B95+B96+B97+B98+B99</f>
        <v>0</v>
      </c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19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89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72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36">
      <c r="A65" s="9" t="s">
        <v>90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137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124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104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32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33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47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105</v>
      </c>
      <c r="B73" s="10"/>
      <c r="C73" s="17">
        <f aca="true" t="shared" si="2" ref="C73:C97">SUM(B73:B73)</f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36">
      <c r="A74" s="9" t="s">
        <v>106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49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102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85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117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/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121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36">
      <c r="A81" s="9" t="s">
        <v>58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60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52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>
      <c r="A84" s="9" t="s">
        <v>62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63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64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21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36">
      <c r="A88" s="9" t="s">
        <v>74</v>
      </c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22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23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35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/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 t="s">
        <v>46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50</v>
      </c>
      <c r="B94" s="10"/>
      <c r="C94" s="17">
        <f t="shared" si="2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51</v>
      </c>
      <c r="B95" s="10"/>
      <c r="C95" s="17">
        <f t="shared" si="2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>
      <c r="A96" s="9" t="s">
        <v>25</v>
      </c>
      <c r="B96" s="10"/>
      <c r="C96" s="17">
        <f t="shared" si="2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36">
      <c r="A97" s="9" t="s">
        <v>65</v>
      </c>
      <c r="B97" s="10"/>
      <c r="C97" s="17">
        <f t="shared" si="2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20</v>
      </c>
      <c r="B98" s="10"/>
      <c r="C98" s="17">
        <f aca="true" t="shared" si="3" ref="C98:C119">SUM(B98:B98)</f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61</v>
      </c>
      <c r="B99" s="10"/>
      <c r="C99" s="17">
        <f t="shared" si="3"/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14" customFormat="1" ht="18" hidden="1">
      <c r="A100" s="11">
        <v>262</v>
      </c>
      <c r="B100" s="12"/>
      <c r="C100" s="17">
        <f t="shared" si="3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14" customFormat="1" ht="18">
      <c r="A101" s="13" t="s">
        <v>26</v>
      </c>
      <c r="B101" s="12">
        <f>B102+B103+B104+B105+B106+B107+B108+B109</f>
        <v>0</v>
      </c>
      <c r="C101" s="17">
        <f t="shared" si="3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28</v>
      </c>
      <c r="B102" s="10"/>
      <c r="C102" s="17">
        <f t="shared" si="3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27</v>
      </c>
      <c r="B103" s="10"/>
      <c r="C103" s="17">
        <f t="shared" si="3"/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8">
      <c r="A104" s="9" t="s">
        <v>29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8">
      <c r="A105" s="9" t="s">
        <v>36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6" customFormat="1" ht="18">
      <c r="A106" s="9" t="s">
        <v>30</v>
      </c>
      <c r="B106" s="10"/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73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>
      <c r="A108" s="9" t="s">
        <v>31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">
      <c r="A109" s="9" t="s">
        <v>45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14" customFormat="1" ht="18">
      <c r="A110" s="11" t="s">
        <v>4</v>
      </c>
      <c r="B110" s="12">
        <f>B120+B111</f>
        <v>0</v>
      </c>
      <c r="C110" s="17">
        <f>C120</f>
        <v>9000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125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126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127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79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81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38</v>
      </c>
      <c r="B116" s="10"/>
      <c r="C116" s="17">
        <f t="shared" si="3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8">
      <c r="A117" s="9" t="s">
        <v>37</v>
      </c>
      <c r="B117" s="10"/>
      <c r="C117" s="17">
        <f t="shared" si="3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8">
      <c r="A118" s="9" t="s">
        <v>59</v>
      </c>
      <c r="B118" s="10"/>
      <c r="C118" s="17">
        <f t="shared" si="3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83</v>
      </c>
      <c r="B119" s="10"/>
      <c r="C119" s="17">
        <f t="shared" si="3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8">
      <c r="A120" s="9" t="s">
        <v>136</v>
      </c>
      <c r="B120" s="10"/>
      <c r="C120" s="17">
        <v>9000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8">
      <c r="A121" s="9" t="s">
        <v>66</v>
      </c>
      <c r="B121" s="10"/>
      <c r="C121" s="17">
        <f aca="true" t="shared" si="4" ref="C121:C145">SUM(B121:B121)</f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36">
      <c r="A122" s="9" t="s">
        <v>82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36">
      <c r="A123" s="9" t="s">
        <v>84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8">
      <c r="A124" s="9" t="s">
        <v>67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18">
      <c r="A125" s="13" t="s">
        <v>2</v>
      </c>
      <c r="B125" s="12">
        <f>B126+B127+B128+B129+B130+B131+B132+B133+B134+B135+B136+B137+B138+B139+B140+B141+B142+B143+B144+B145</f>
        <v>0</v>
      </c>
      <c r="C125" s="17">
        <f t="shared" si="4"/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39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107</v>
      </c>
      <c r="B127" s="10"/>
      <c r="C127" s="17">
        <f t="shared" si="4"/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">
      <c r="A128" s="9" t="s">
        <v>87</v>
      </c>
      <c r="B128" s="10"/>
      <c r="C128" s="17">
        <f t="shared" si="4"/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40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36">
      <c r="A130" s="9" t="s">
        <v>118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108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">
      <c r="A132" s="9" t="s">
        <v>114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23.25" customHeight="1">
      <c r="A133" s="9" t="s">
        <v>41</v>
      </c>
      <c r="B133" s="10"/>
      <c r="C133" s="17">
        <f t="shared" si="4"/>
        <v>0</v>
      </c>
      <c r="D133" s="22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115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128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129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8">
      <c r="A137" s="9" t="s">
        <v>133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">
      <c r="A138" s="9" t="s">
        <v>42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43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44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">
      <c r="A141" s="9" t="s">
        <v>116</v>
      </c>
      <c r="B141" s="10"/>
      <c r="C141" s="17">
        <f t="shared" si="4"/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">
      <c r="A142" s="9" t="s">
        <v>88</v>
      </c>
      <c r="B142" s="10"/>
      <c r="C142" s="17">
        <f t="shared" si="4"/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36.75" customHeight="1">
      <c r="A143" s="9" t="s">
        <v>68</v>
      </c>
      <c r="B143" s="10"/>
      <c r="C143" s="17">
        <f t="shared" si="4"/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">
      <c r="A144" s="9" t="s">
        <v>130</v>
      </c>
      <c r="B144" s="10"/>
      <c r="C144" s="17">
        <f t="shared" si="4"/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">
      <c r="A145" s="9" t="s">
        <v>80</v>
      </c>
      <c r="B145" s="10"/>
      <c r="C145" s="17">
        <f t="shared" si="4"/>
        <v>0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14" customFormat="1" ht="34.5" customHeight="1">
      <c r="A146" s="13" t="s">
        <v>3</v>
      </c>
      <c r="B146" s="12">
        <f>B17+B21+B25+B37+B59+B110+B125+B30+B28</f>
        <v>32934.27</v>
      </c>
      <c r="C146" s="17">
        <f>SUM(B146:B146)</f>
        <v>32934.27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8" spans="1:3" ht="18">
      <c r="A148" s="23" t="s">
        <v>135</v>
      </c>
      <c r="B148" s="23"/>
      <c r="C148" s="23"/>
    </row>
    <row r="149" ht="18">
      <c r="A149" s="7" t="s">
        <v>91</v>
      </c>
    </row>
    <row r="150" spans="1:3" ht="28.5" customHeight="1">
      <c r="A150" s="23" t="s">
        <v>110</v>
      </c>
      <c r="B150" s="23"/>
      <c r="C150" s="23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148:C148"/>
    <mergeCell ref="A150:C150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10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2020-01-15T17:00:56Z</cp:lastPrinted>
  <dcterms:created xsi:type="dcterms:W3CDTF">1996-10-08T23:32:33Z</dcterms:created>
  <dcterms:modified xsi:type="dcterms:W3CDTF">2020-02-19T11:47:41Z</dcterms:modified>
  <cp:category/>
  <cp:version/>
  <cp:contentType/>
  <cp:contentStatus/>
</cp:coreProperties>
</file>