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<sst xmlns="http://schemas.openxmlformats.org/spreadsheetml/2006/main" count="142" uniqueCount="141">
  <si>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</si>
  <si>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</si>
  <si>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</si>
  <si>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</si>
  <si>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</si>
  <si>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</si>
  <si>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</si>
  <si>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</si>
  <si>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</si>
  <si>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</si>
  <si>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</si>
  <si>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</si>
  <si>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</si>
  <si>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</si>
  <si>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</si>
  <si>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</si>
  <si>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</si>
  <si>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</si>
  <si>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</si>
  <si>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</si>
  <si>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</si>
  <si>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</si>
  <si>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</si>
  <si>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</si>
  <si>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</si>
  <si>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</si>
  <si>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</si>
  <si>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</si>
  <si>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</si>
  <si>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</si>
  <si>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</si>
  <si>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</si>
  <si>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</si>
  <si>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</si>
  <si>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</si>
  <si>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</si>
  <si>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</si>
  <si>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</si>
  <si>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</si>
  <si>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</si>
  <si>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</si>
  <si>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</si>
  <si>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</si>
  <si>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</si>
  <si>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</si>
  <si>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</si>
  <si>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</si>
  <si>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</si>
  <si>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</si>
  <si>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</si>
  <si>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</si>
  <si>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</si>
  <si>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</si>
  <si>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</si>
  <si>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</si>
  <si>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</si>
  <si>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</si>
  <si>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</si>
  <si>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</si>
  <si>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</si>
  <si>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</si>
  <si>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</si>
  <si>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</si>
  <si>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</si>
  <si>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</si>
  <si>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</si>
  <si>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</si>
  <si>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</si>
  <si>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</si>
  <si>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</si>
  <si>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</si>
  <si>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</si>
  <si>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</si>
  <si>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</si>
  <si>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</si>
  <si>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</si>
  <si>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</si>
  <si>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</si>
  <si>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</si>
  <si>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</si>
  <si>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</si>
  <si>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</si>
  <si>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</si>
  <si>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</si>
  <si>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</si>
  <si>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</si>
  <si>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</si>
  <si>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</si>
  <si>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</si>
  <si>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</si>
  <si>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</si>
  <si>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</si>
  <si>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</si>
  <si>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</si>
  <si>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</si>
  <si>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</si>
  <si>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</si>
  <si>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</si>
  <si>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</si>
  <si>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</si>
  <si>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</si>
  <si>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</si>
  <si>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</si>
  <si>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</si>
  <si>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</si>
  <si>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</si>
  <si>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</si>
  <si>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</si>
  <si>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</si>
  <si>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</si>
  <si>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</si>
  <si>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</si>
  <si>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</si>
  <si>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</si>
  <si>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</si>
  <si>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</si>
  <si>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</si>
  <si>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</si>
  <si>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</si>
  <si>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</si>
  <si>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</si>
  <si>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</si>
  <si>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</si>
  <si>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</si>
  <si>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</si>
  <si>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</si>
  <si>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</si>
  <si>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</si>
  <si>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</si>
  <si>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</si>
  <si>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 xml:space="preserve"> проектно- сметная документация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</si>
  <si>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</si>
  <si>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</si>
  <si>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</si>
  <si>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</si>
  <si>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</si>
  <si>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 xml:space="preserve">СИЗ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</si>
  <si>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</si>
  <si>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</si>
  <si>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"07" сентября  2020 г. №    </t>
  </si>
  <si>
    <t>Информация о расходовании средств местного бюджета (дошкольная группа)                                       за август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</si>
</sst>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B130" sqref="B13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91</v>
      </c>
      <c r="B1" s="24"/>
      <c r="C1" s="24"/>
      <c r="D1" s="24"/>
      <c r="E1" s="24"/>
    </row>
    <row r="2" spans="1:5" ht="15">
      <c r="A2" s="24" t="s">
        <v>110</v>
      </c>
      <c r="B2" s="24"/>
      <c r="C2" s="24"/>
      <c r="D2" s="24"/>
      <c r="E2" s="19"/>
    </row>
    <row r="3" spans="1:5" ht="15">
      <c r="A3" s="25" t="s">
        <v>108</v>
      </c>
      <c r="B3" s="25"/>
      <c r="C3" s="25"/>
      <c r="D3" s="25"/>
      <c r="E3" s="19"/>
    </row>
    <row r="4" spans="1:5" ht="15">
      <c r="A4" s="24" t="s">
        <v>109</v>
      </c>
      <c r="B4" s="24"/>
      <c r="C4" s="24"/>
      <c r="D4" s="24"/>
      <c r="E4" s="24"/>
    </row>
    <row r="5" spans="1:5" ht="15">
      <c r="A5" s="24" t="s">
        <v>92</v>
      </c>
      <c r="B5" s="24"/>
      <c r="C5" s="24"/>
      <c r="D5" s="24"/>
      <c r="E5" s="19"/>
    </row>
    <row r="6" spans="1:5" ht="15">
      <c r="A6" s="24" t="s">
        <v>93</v>
      </c>
      <c r="B6" s="24"/>
      <c r="C6" s="24"/>
      <c r="D6" s="24"/>
      <c r="E6" s="19"/>
    </row>
    <row r="7" spans="1:5" ht="15">
      <c r="A7" s="24" t="s">
        <v>94</v>
      </c>
      <c r="B7" s="24"/>
      <c r="C7" s="24"/>
      <c r="D7" s="24"/>
      <c r="E7" s="19"/>
    </row>
    <row r="8" spans="1:5" ht="15">
      <c r="A8" s="24" t="s">
        <v>95</v>
      </c>
      <c r="B8" s="24"/>
      <c r="C8" s="24"/>
      <c r="D8" s="24"/>
      <c r="E8" s="19"/>
    </row>
    <row r="9" spans="1:5" ht="15">
      <c r="A9" s="24" t="s">
        <v>96</v>
      </c>
      <c r="B9" s="24"/>
      <c r="C9" s="24"/>
      <c r="D9" s="24"/>
      <c r="E9" s="19"/>
    </row>
    <row r="10" spans="1:5" ht="15">
      <c r="A10" s="24" t="s">
        <v>97</v>
      </c>
      <c r="B10" s="24"/>
      <c r="C10" s="24"/>
      <c r="D10" s="24"/>
      <c r="E10" s="19"/>
    </row>
    <row r="11" spans="1:5" ht="15">
      <c r="A11" s="25" t="s">
        <v>98</v>
      </c>
      <c r="B11" s="25"/>
      <c r="C11" s="25"/>
      <c r="D11" s="25"/>
      <c r="E11" s="20"/>
    </row>
    <row r="12" spans="1:5" ht="20.25" customHeight="1">
      <c r="A12" s="25" t="s">
        <v>99</v>
      </c>
      <c r="B12" s="25"/>
      <c r="C12" s="25"/>
      <c r="D12" s="25"/>
      <c r="E12" s="20"/>
    </row>
    <row r="13" spans="1:5" ht="14.25" customHeight="1">
      <c r="A13" s="25" t="s">
        <v>139</v>
      </c>
      <c r="B13" s="25"/>
      <c r="C13" s="25"/>
      <c r="D13" s="25"/>
      <c r="E13" s="21"/>
    </row>
    <row r="14" spans="1:5" ht="54" customHeight="1">
      <c r="A14" s="26" t="s">
        <v>140</v>
      </c>
      <c r="B14" s="27"/>
      <c r="C14" s="27"/>
      <c r="D14" s="27"/>
      <c r="E14"/>
    </row>
    <row r="15" spans="1:5" ht="49.5" customHeight="1">
      <c r="A15" s="28" t="s">
        <v>90</v>
      </c>
      <c r="B15" s="28"/>
      <c r="C15" s="28"/>
      <c r="D15" s="28"/>
      <c r="E15"/>
    </row>
    <row r="16" spans="1:14" s="4" customFormat="1" ht="60" customHeight="1">
      <c r="A16" s="8"/>
      <c r="B16" s="15" t="s">
        <v>132</v>
      </c>
      <c r="C16" s="16" t="s">
        <v>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B18+B19+B20</f>
        <v>476640.41000000003</v>
      </c>
      <c r="C17" s="17">
        <f aca="true" t="shared" si="0" ref="C17:C53">SUM(B17:B17)</f>
        <v>476640.41000000003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127</v>
      </c>
      <c r="B19" s="18">
        <f>413868.33+62772.08</f>
        <v>476640.41000000003</v>
      </c>
      <c r="C19" s="17">
        <f t="shared" si="0"/>
        <v>476640.41000000003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117866.54+19077.98</f>
        <v>136944.52</v>
      </c>
      <c r="C25" s="17">
        <f>B25</f>
        <v>136944.52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936+936+936+936+936+936</f>
        <v>5616</v>
      </c>
      <c r="C28" s="17">
        <f t="shared" si="0"/>
        <v>5616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114156.89</v>
      </c>
      <c r="C30" s="17">
        <f t="shared" si="0"/>
        <v>114156.89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10807.4+7878.99+6399+1853+2028.26+1539.11</f>
        <v>30505.76</v>
      </c>
      <c r="C31" s="17">
        <f t="shared" si="0"/>
        <v>30505.76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67</v>
      </c>
      <c r="B32" s="10">
        <f>31760.53+22768.27+19589.2</f>
        <v>74118</v>
      </c>
      <c r="C32" s="17">
        <f>SUM(B32:B32)</f>
        <v>74118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739.84+326.4+217.6+445.94</f>
        <v>1729.78</v>
      </c>
      <c r="C33" s="17">
        <f>SUM(B33:B33)</f>
        <v>1729.78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129</v>
      </c>
      <c r="B34" s="10">
        <f>1208.5+402.83+1208.5</f>
        <v>2819.83</v>
      </c>
      <c r="C34" s="17">
        <f>SUM(B34:B34)</f>
        <v>2819.83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51398.25</v>
      </c>
      <c r="C37" s="17">
        <f t="shared" si="0"/>
        <v>51398.25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1512+504+798+798+798+798</f>
        <v>5208</v>
      </c>
      <c r="C39" s="17">
        <f t="shared" si="0"/>
        <v>5208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</f>
        <v>1971</v>
      </c>
      <c r="C40" s="17">
        <f t="shared" si="0"/>
        <v>1971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133</v>
      </c>
      <c r="B41" s="10">
        <f>657+657</f>
        <v>1314</v>
      </c>
      <c r="C41" s="17">
        <f t="shared" si="0"/>
        <v>1314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84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69</v>
      </c>
      <c r="B47" s="10">
        <f>10257.5+10257.5+10257.5+5128.75</f>
        <v>35901.25</v>
      </c>
      <c r="C47" s="17">
        <f t="shared" si="0"/>
        <v>35901.25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116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74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56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36925</v>
      </c>
      <c r="C59" s="17">
        <f t="shared" si="1"/>
        <v>36925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>
        <f>4680+4836+4680+1504</f>
        <v>15700</v>
      </c>
      <c r="C63" s="17">
        <f t="shared" si="1"/>
        <v>15700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103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100</v>
      </c>
      <c r="B76" s="10">
        <f>7700</f>
        <v>7700</v>
      </c>
      <c r="C76" s="17">
        <f t="shared" si="2"/>
        <v>7700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118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50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64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60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71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B120+B111+B117</f>
        <v>15950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122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123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124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79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1650</v>
      </c>
      <c r="C117" s="17">
        <f t="shared" si="3"/>
        <v>1650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81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134</v>
      </c>
      <c r="B120" s="10">
        <v>14300</v>
      </c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65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80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82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54610.2</v>
      </c>
      <c r="C125" s="17">
        <f t="shared" si="4"/>
        <v>54610.2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17595.4+13716.1+7867.2+529.7+2901.8+2941</f>
        <v>45551.2</v>
      </c>
      <c r="C129" s="17">
        <f t="shared" si="4"/>
        <v>45551.2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115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106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125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128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>
        <v>1089</v>
      </c>
      <c r="C138" s="17">
        <f t="shared" si="4"/>
        <v>1089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131</v>
      </c>
      <c r="B139" s="10">
        <v>5850</v>
      </c>
      <c r="C139" s="17">
        <f t="shared" si="4"/>
        <v>5850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113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86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 customHeight="1">
      <c r="A143" s="9" t="s">
        <v>135</v>
      </c>
      <c r="B143" s="10">
        <v>2120</v>
      </c>
      <c r="C143" s="17">
        <f t="shared" si="4"/>
        <v>2120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126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78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892241.27</v>
      </c>
      <c r="C146" s="17">
        <f>SUM(B146:B146)</f>
        <v>892241.27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3" t="s">
        <v>137</v>
      </c>
      <c r="B148" s="23"/>
      <c r="C148" s="23"/>
    </row>
    <row r="149" ht="18">
      <c r="A149" s="7" t="s">
        <v>89</v>
      </c>
    </row>
    <row r="150" spans="1:3" ht="28.5" customHeight="1">
      <c r="A150" s="23" t="s">
        <v>138</v>
      </c>
      <c r="B150" s="23"/>
      <c r="C150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2020-01-15T17:00:56Z</cp:lastPrinted>
  <dcterms:created xsi:type="dcterms:W3CDTF">1996-10-08T23:32:33Z</dcterms:created>
  <dcterms:modified xsi:type="dcterms:W3CDTF">2020-09-04T13:22:06Z</dcterms:modified>
  <cp:category/>
  <cp:version/>
  <cp:contentType/>
  <cp:contentStatus/>
</cp:coreProperties>
</file>