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<sst xmlns="http://schemas.openxmlformats.org/spreadsheetml/2006/main" count="146" uniqueCount="143">
  <si>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</si>
  <si>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</si>
  <si>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</si>
  <si>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</si>
  <si>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</si>
  <si>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</si>
  <si>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</si>
  <si>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</si>
  <si>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</si>
  <si>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</si>
  <si>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</si>
  <si>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</si>
  <si>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</si>
  <si>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</si>
  <si>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</si>
  <si>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</si>
  <si>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</si>
  <si>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</si>
  <si>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</si>
  <si>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</si>
  <si>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</si>
  <si>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</si>
  <si>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</si>
  <si>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</si>
  <si>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</si>
  <si>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</si>
  <si>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</si>
  <si>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</si>
  <si>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</si>
  <si>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</si>
  <si>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</si>
  <si>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</si>
  <si>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</si>
  <si>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</si>
  <si>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</si>
  <si>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</si>
  <si>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</si>
  <si>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</si>
  <si>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</si>
  <si>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</si>
  <si>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</si>
  <si>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</si>
  <si>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</si>
  <si>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</si>
  <si>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</si>
  <si>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</si>
  <si>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</si>
  <si>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</si>
  <si>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</si>
  <si>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</si>
  <si>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</si>
  <si>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</si>
  <si>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</si>
  <si>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</si>
  <si>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</si>
  <si>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</si>
  <si>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</si>
  <si>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</si>
  <si>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</si>
  <si>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</si>
  <si>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</si>
  <si>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</si>
  <si>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</si>
  <si>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</si>
  <si>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</si>
  <si>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</si>
  <si>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</si>
  <si>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</si>
  <si>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</si>
  <si>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</si>
  <si>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</si>
  <si>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</si>
  <si>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</si>
  <si>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</si>
  <si>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</si>
  <si>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</si>
  <si>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</si>
  <si>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</si>
  <si>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</si>
  <si>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</si>
  <si>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</si>
  <si>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</si>
  <si>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</si>
  <si>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</si>
  <si>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</si>
  <si>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</si>
  <si>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</si>
  <si>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</si>
  <si>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</si>
  <si>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</si>
  <si>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</si>
  <si>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</si>
  <si>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</si>
  <si>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</si>
  <si>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</si>
  <si>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</si>
  <si>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</si>
  <si>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</si>
  <si>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</si>
  <si>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</si>
  <si>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</si>
  <si>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</si>
  <si>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</si>
  <si>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</si>
  <si>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</si>
  <si>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</si>
  <si>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</si>
  <si>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</si>
  <si>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</si>
  <si>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</si>
  <si>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</si>
  <si>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</si>
  <si>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</si>
  <si>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</si>
  <si>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</si>
  <si>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</si>
  <si>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</si>
  <si>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</si>
  <si>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</si>
  <si>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</si>
  <si>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</si>
  <si>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</si>
  <si>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</si>
  <si>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</si>
  <si>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</si>
  <si>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</si>
  <si>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</si>
  <si>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</si>
  <si>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школа</t>
  </si>
  <si>
    <t>оплата труда дош.группа</t>
  </si>
  <si>
    <t>2019 год</t>
  </si>
  <si>
    <t>школа</t>
  </si>
  <si>
    <t xml:space="preserve">  сметная документация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</si>
  <si>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</si>
  <si>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</si>
  <si>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</si>
  <si>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>мнемосхеиа</t>
  </si>
  <si>
    <t>ремонт видеокамеры</t>
  </si>
  <si>
    <t xml:space="preserve">от "15" января  2020 г. №    </t>
  </si>
  <si>
    <t>Информация о расходовании средств местного бюджета (школа)                                                                   за декабрь 2019 года</t>
  </si>
  <si>
    <t>обучение специалиста по закупкам</t>
  </si>
  <si>
    <t>сертификат активации ПО "ViPNet</t>
  </si>
  <si>
    <t>моющие и чистящие средства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</si>
</sst>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2" fontId="4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22">
      <selection activeCell="A79" sqref="A7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10.8515625" style="2" customWidth="1"/>
    <col min="5" max="16384" width="9.140625" style="2" customWidth="1"/>
  </cols>
  <sheetData>
    <row r="1" spans="1:5" ht="15">
      <c r="A1" s="24" t="s">
        <v>91</v>
      </c>
      <c r="B1" s="24"/>
      <c r="C1" s="24"/>
      <c r="D1" s="24"/>
      <c r="E1" s="24"/>
    </row>
    <row r="2" spans="1:5" ht="15">
      <c r="A2" s="24" t="s">
        <v>111</v>
      </c>
      <c r="B2" s="24"/>
      <c r="C2" s="24"/>
      <c r="D2" s="24"/>
      <c r="E2" s="19"/>
    </row>
    <row r="3" spans="1:5" ht="15">
      <c r="A3" s="25" t="s">
        <v>109</v>
      </c>
      <c r="B3" s="25"/>
      <c r="C3" s="25"/>
      <c r="D3" s="25"/>
      <c r="E3" s="19"/>
    </row>
    <row r="4" spans="1:5" ht="15">
      <c r="A4" s="24" t="s">
        <v>110</v>
      </c>
      <c r="B4" s="24"/>
      <c r="C4" s="24"/>
      <c r="D4" s="24"/>
      <c r="E4" s="24"/>
    </row>
    <row r="5" spans="1:5" ht="15">
      <c r="A5" s="24" t="s">
        <v>92</v>
      </c>
      <c r="B5" s="24"/>
      <c r="C5" s="24"/>
      <c r="D5" s="24"/>
      <c r="E5" s="19"/>
    </row>
    <row r="6" spans="1:5" ht="15">
      <c r="A6" s="24" t="s">
        <v>93</v>
      </c>
      <c r="B6" s="24"/>
      <c r="C6" s="24"/>
      <c r="D6" s="24"/>
      <c r="E6" s="19"/>
    </row>
    <row r="7" spans="1:5" ht="15">
      <c r="A7" s="24" t="s">
        <v>94</v>
      </c>
      <c r="B7" s="24"/>
      <c r="C7" s="24"/>
      <c r="D7" s="24"/>
      <c r="E7" s="19"/>
    </row>
    <row r="8" spans="1:5" ht="15">
      <c r="A8" s="24" t="s">
        <v>95</v>
      </c>
      <c r="B8" s="24"/>
      <c r="C8" s="24"/>
      <c r="D8" s="24"/>
      <c r="E8" s="19"/>
    </row>
    <row r="9" spans="1:5" ht="15">
      <c r="A9" s="24" t="s">
        <v>96</v>
      </c>
      <c r="B9" s="24"/>
      <c r="C9" s="24"/>
      <c r="D9" s="24"/>
      <c r="E9" s="19"/>
    </row>
    <row r="10" spans="1:5" ht="15">
      <c r="A10" s="24" t="s">
        <v>97</v>
      </c>
      <c r="B10" s="24"/>
      <c r="C10" s="24"/>
      <c r="D10" s="24"/>
      <c r="E10" s="19"/>
    </row>
    <row r="11" spans="1:5" ht="15">
      <c r="A11" s="25" t="s">
        <v>98</v>
      </c>
      <c r="B11" s="25"/>
      <c r="C11" s="25"/>
      <c r="D11" s="25"/>
      <c r="E11" s="20"/>
    </row>
    <row r="12" spans="1:5" ht="20.25" customHeight="1">
      <c r="A12" s="25" t="s">
        <v>99</v>
      </c>
      <c r="B12" s="25"/>
      <c r="C12" s="25"/>
      <c r="D12" s="25"/>
      <c r="E12" s="20"/>
    </row>
    <row r="13" spans="1:5" ht="14.25" customHeight="1">
      <c r="A13" s="25" t="s">
        <v>138</v>
      </c>
      <c r="B13" s="25"/>
      <c r="C13" s="25"/>
      <c r="D13" s="25"/>
      <c r="E13" s="21"/>
    </row>
    <row r="14" spans="1:5" ht="48" customHeight="1">
      <c r="A14" s="26" t="s">
        <v>139</v>
      </c>
      <c r="B14" s="27"/>
      <c r="C14" s="27"/>
      <c r="D14" s="27"/>
      <c r="E14"/>
    </row>
    <row r="15" spans="1:5" ht="49.5" customHeight="1">
      <c r="A15" s="28" t="s">
        <v>90</v>
      </c>
      <c r="B15" s="28"/>
      <c r="C15" s="28"/>
      <c r="D15" s="28"/>
      <c r="E15"/>
    </row>
    <row r="16" spans="1:14" s="4" customFormat="1" ht="60" customHeight="1">
      <c r="A16" s="8"/>
      <c r="B16" s="15" t="s">
        <v>130</v>
      </c>
      <c r="C16" s="16" t="s">
        <v>53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51</v>
      </c>
      <c r="B17" s="17">
        <f>B18+B19+B20</f>
        <v>1060113.59</v>
      </c>
      <c r="C17" s="17">
        <f aca="true" t="shared" si="0" ref="C17:C53">SUM(B17:B17)</f>
        <v>1060113.59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 t="s">
        <v>128</v>
      </c>
      <c r="B18" s="18">
        <v>1060113.59</v>
      </c>
      <c r="C18" s="17">
        <f t="shared" si="0"/>
        <v>1060113.59</v>
      </c>
    </row>
    <row r="19" spans="1:14" s="14" customFormat="1" ht="18">
      <c r="A19" s="9" t="s">
        <v>129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52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68</v>
      </c>
      <c r="B22" s="10"/>
      <c r="C22" s="17">
        <f t="shared" si="0"/>
        <v>0</v>
      </c>
      <c r="D22" s="1"/>
      <c r="E22" s="1"/>
      <c r="F22" s="1" t="s">
        <v>76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54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B26+B27</f>
        <v>320486.41</v>
      </c>
      <c r="C25" s="17">
        <f>B25</f>
        <v>320486.41</v>
      </c>
      <c r="D25" s="1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9" t="s">
        <v>131</v>
      </c>
      <c r="B26" s="10">
        <v>320486.41</v>
      </c>
      <c r="C26" s="17">
        <f>B26</f>
        <v>320486.41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v>19440</v>
      </c>
      <c r="C28" s="17">
        <f t="shared" si="0"/>
        <v>19440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1188804.08</v>
      </c>
      <c r="C30" s="17">
        <f t="shared" si="0"/>
        <v>1188804.08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v>178283.05</v>
      </c>
      <c r="C31" s="17">
        <f t="shared" si="0"/>
        <v>178283.05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67</v>
      </c>
      <c r="B32" s="10">
        <v>973036.34</v>
      </c>
      <c r="C32" s="17">
        <f>SUM(B32:B32)</f>
        <v>973036.34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v>11639</v>
      </c>
      <c r="C33" s="17">
        <f>SUM(B33:B33)</f>
        <v>11639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134</v>
      </c>
      <c r="B34" s="10">
        <v>13685.09</v>
      </c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v>12160.6</v>
      </c>
      <c r="C35" s="17">
        <f t="shared" si="0"/>
        <v>12160.6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118960.81999999999</v>
      </c>
      <c r="C37" s="17">
        <f t="shared" si="0"/>
        <v>118960.81999999999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v>25956</v>
      </c>
      <c r="C39" s="17">
        <f t="shared" si="0"/>
        <v>25956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v>8760</v>
      </c>
      <c r="C40" s="17">
        <f t="shared" si="0"/>
        <v>8760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>
        <v>195.24</v>
      </c>
      <c r="C43" s="17">
        <f t="shared" si="0"/>
        <v>195.24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100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84</v>
      </c>
      <c r="B45" s="10">
        <v>5400</v>
      </c>
      <c r="C45" s="17">
        <f t="shared" si="0"/>
        <v>5400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69</v>
      </c>
      <c r="B47" s="10">
        <v>58747.5</v>
      </c>
      <c r="C47" s="17">
        <f t="shared" si="0"/>
        <v>58747.5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>
        <v>9868</v>
      </c>
      <c r="C51" s="17">
        <f t="shared" si="0"/>
        <v>9868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>
        <v>3220</v>
      </c>
      <c r="C52" s="17">
        <f t="shared" si="0"/>
        <v>3220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74</v>
      </c>
      <c r="B53" s="10">
        <v>6814.08</v>
      </c>
      <c r="C53" s="17">
        <f t="shared" si="0"/>
        <v>6814.08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55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101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 hidden="1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106786</v>
      </c>
      <c r="C59" s="17">
        <f t="shared" si="1"/>
        <v>106786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4620+23441</f>
        <v>28061</v>
      </c>
      <c r="C60" s="17">
        <f t="shared" si="1"/>
        <v>28061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70</v>
      </c>
      <c r="B63" s="10">
        <v>28470</v>
      </c>
      <c r="C63" s="17">
        <f t="shared" si="1"/>
        <v>28470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88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121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103</v>
      </c>
      <c r="B69" s="10">
        <v>4400</v>
      </c>
      <c r="C69" s="17">
        <f t="shared" si="1"/>
        <v>4400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>
        <v>2600</v>
      </c>
      <c r="C70" s="17">
        <f t="shared" si="1"/>
        <v>2600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46</v>
      </c>
      <c r="B72" s="10">
        <v>1200</v>
      </c>
      <c r="C72" s="17">
        <f t="shared" si="1"/>
        <v>1200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101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104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140</v>
      </c>
      <c r="B75" s="10">
        <v>1490</v>
      </c>
      <c r="C75" s="17">
        <f t="shared" si="2"/>
        <v>1490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119</v>
      </c>
      <c r="B76" s="10">
        <v>7700</v>
      </c>
      <c r="C76" s="17">
        <f t="shared" si="2"/>
        <v>7700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115</v>
      </c>
      <c r="B78" s="10">
        <f>1968+4592</f>
        <v>6560</v>
      </c>
      <c r="C78" s="17">
        <f t="shared" si="2"/>
        <v>6560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6">
      <c r="A79" s="9" t="s">
        <v>100</v>
      </c>
      <c r="B79" s="10">
        <v>14950</v>
      </c>
      <c r="C79" s="17">
        <f t="shared" si="2"/>
        <v>14950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141</v>
      </c>
      <c r="B80" s="10">
        <v>4855</v>
      </c>
      <c r="C80" s="17">
        <f t="shared" si="2"/>
        <v>4855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56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58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50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60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61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62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>
        <v>2500</v>
      </c>
      <c r="C87" s="17">
        <f t="shared" si="2"/>
        <v>2500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72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137</v>
      </c>
      <c r="B92" s="10">
        <v>4000</v>
      </c>
      <c r="C92" s="17">
        <f t="shared" si="2"/>
        <v>4000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48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49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63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20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59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94984.1</v>
      </c>
      <c r="C101" s="17">
        <f t="shared" si="3"/>
        <v>94984.1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>
        <v>26106</v>
      </c>
      <c r="C104" s="17">
        <f t="shared" si="3"/>
        <v>26106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>
        <v>7158.6</v>
      </c>
      <c r="C105" s="17">
        <f t="shared" si="3"/>
        <v>7158.6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71</v>
      </c>
      <c r="B107" s="10">
        <v>57069.5</v>
      </c>
      <c r="C107" s="17">
        <f t="shared" si="3"/>
        <v>57069.5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44</v>
      </c>
      <c r="B109" s="10">
        <v>4650</v>
      </c>
      <c r="C109" s="17">
        <f t="shared" si="3"/>
        <v>4650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B111+B112+B113+B114+B115+B116+B117+B118+B119+B121+B122+B123+B124+B120</f>
        <v>25565</v>
      </c>
      <c r="C110" s="17">
        <f t="shared" si="3"/>
        <v>25565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122</v>
      </c>
      <c r="B111" s="10">
        <v>7900</v>
      </c>
      <c r="C111" s="17">
        <f t="shared" si="3"/>
        <v>7900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123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124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79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4165</v>
      </c>
      <c r="C117" s="17">
        <f t="shared" si="3"/>
        <v>4165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57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81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136</v>
      </c>
      <c r="B120" s="10">
        <v>13500</v>
      </c>
      <c r="C120" s="17">
        <f t="shared" si="3"/>
        <v>13500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64</v>
      </c>
      <c r="B121" s="10"/>
      <c r="C121" s="17">
        <f aca="true" t="shared" si="4" ref="C121:C146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80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82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42160</v>
      </c>
      <c r="C125" s="17">
        <f t="shared" si="4"/>
        <v>42160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106</v>
      </c>
      <c r="B131" s="10">
        <v>5300</v>
      </c>
      <c r="C131" s="17">
        <f t="shared" si="4"/>
        <v>5300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112</v>
      </c>
      <c r="B132" s="10">
        <v>2660</v>
      </c>
      <c r="C132" s="17">
        <f t="shared" si="4"/>
        <v>2660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113</v>
      </c>
      <c r="B134" s="10">
        <v>18870</v>
      </c>
      <c r="C134" s="17">
        <f t="shared" si="4"/>
        <v>18870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125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133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142</v>
      </c>
      <c r="B138" s="10">
        <v>3863</v>
      </c>
      <c r="C138" s="17">
        <f t="shared" si="4"/>
        <v>3863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42</v>
      </c>
      <c r="B139" s="10">
        <v>2967</v>
      </c>
      <c r="C139" s="17">
        <f t="shared" si="4"/>
        <v>2967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114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86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36.75" customHeight="1">
      <c r="A143" s="9" t="s">
        <v>66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127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78</v>
      </c>
      <c r="B145" s="10">
        <v>8500</v>
      </c>
      <c r="C145" s="17">
        <f t="shared" si="4"/>
        <v>8500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B125+B110+B101+B59+B37+B30+B28+B25+B17</f>
        <v>2977300</v>
      </c>
      <c r="C146" s="17">
        <f t="shared" si="4"/>
        <v>2977300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3" t="s">
        <v>135</v>
      </c>
      <c r="B148" s="23"/>
      <c r="C148" s="23"/>
    </row>
    <row r="149" ht="18">
      <c r="A149" s="7" t="s">
        <v>89</v>
      </c>
    </row>
    <row r="150" spans="1:3" ht="28.5" customHeight="1">
      <c r="A150" s="23" t="s">
        <v>108</v>
      </c>
      <c r="B150" s="23"/>
      <c r="C150" s="23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2019-10-17T12:16:16Z</cp:lastPrinted>
  <dcterms:created xsi:type="dcterms:W3CDTF">1996-10-08T23:32:33Z</dcterms:created>
  <dcterms:modified xsi:type="dcterms:W3CDTF">2020-01-15T16:35:20Z</dcterms:modified>
  <cp:category/>
  <cp:version/>
  <cp:contentType/>
  <cp:contentStatus/>
</cp:coreProperties>
</file>