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'!$A$1:$D$97</definedName>
  </definedNames>
  <calcPr fullCalcOnLoad="1"/>
</workbook>
</file>

<file path=xl/sharedStrings.xml><?xml version="1.0" encoding="utf-8"?>
<sst xmlns="http://schemas.openxmlformats.org/spreadsheetml/2006/main" count="89" uniqueCount="85">
  <si>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</si>
  <si>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</si>
  <si>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</si>
  <si>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</si>
  <si>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</si>
  <si>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</si>
  <si>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</si>
  <si>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</si>
  <si>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</si>
  <si>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</si>
  <si>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</si>
  <si>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</si>
  <si>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</si>
  <si>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</si>
  <si>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</si>
  <si>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</si>
  <si>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</si>
  <si>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</si>
  <si>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</si>
  <si>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</si>
  <si>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</si>
  <si>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</si>
  <si>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</si>
  <si>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компьютер</t>
  </si>
  <si>
    <t>орг.техника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</si>
  <si>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</si>
  <si>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</si>
  <si>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</si>
  <si>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</si>
  <si>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</si>
  <si>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</si>
  <si>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</si>
  <si>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</si>
  <si>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</si>
  <si>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</si>
  <si>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</si>
  <si>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</si>
  <si>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</si>
  <si>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</si>
  <si>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</si>
  <si>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</si>
  <si>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</si>
  <si>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</si>
  <si>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</si>
  <si>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</si>
  <si>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</si>
  <si>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</si>
  <si>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</si>
  <si>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</si>
  <si>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</si>
  <si>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</si>
  <si>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</si>
  <si>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</si>
  <si>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</si>
  <si>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</si>
  <si>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</si>
  <si>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</si>
  <si>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</si>
  <si>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</si>
  <si>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</si>
  <si>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</si>
  <si>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</si>
  <si>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</si>
  <si>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</si>
  <si>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</si>
  <si>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</si>
  <si>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</si>
  <si>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</si>
  <si>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</si>
  <si>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</si>
  <si>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</si>
  <si>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</si>
  <si>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Директор  МБОУ Русская СОШ                                                                   Г.В. Колинько</t>
  </si>
  <si>
    <t>картриджи</t>
  </si>
  <si>
    <t>лицензионные программы</t>
  </si>
  <si>
    <t>принтер</t>
  </si>
  <si>
    <t>хоз.товары</t>
  </si>
  <si>
    <t>USB адаптер</t>
  </si>
  <si>
    <t>результативность</t>
  </si>
  <si>
    <t>АИС Электронная школа</t>
  </si>
  <si>
    <t>Информационное и техническое обследование ИСПДн в составе 1 АРМ. Услуги технической поддержки защищенного канала связи</t>
  </si>
  <si>
    <t>проводные наушники</t>
  </si>
  <si>
    <t xml:space="preserve">от "08" мая  2020 г. №    </t>
  </si>
  <si>
    <t>Информация о расходовании средств субвенции (школа) за апрель 2020 г.</t>
  </si>
  <si>
    <t>2020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</si>
</sst>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view="pageBreakPreview" zoomScaleSheetLayoutView="100" zoomScalePageLayoutView="0" workbookViewId="0" topLeftCell="A1">
      <selection activeCell="A10" sqref="A10:D10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3" t="s">
        <v>45</v>
      </c>
      <c r="B1" s="23"/>
      <c r="C1" s="23"/>
      <c r="D1" s="23"/>
      <c r="E1" s="23"/>
    </row>
    <row r="2" spans="1:5" ht="15.75">
      <c r="A2" s="23" t="s">
        <v>67</v>
      </c>
      <c r="B2" s="23"/>
      <c r="C2" s="23"/>
      <c r="D2" s="23"/>
      <c r="E2" s="20"/>
    </row>
    <row r="3" spans="1:5" ht="15.75">
      <c r="A3" s="25" t="s">
        <v>54</v>
      </c>
      <c r="B3" s="25"/>
      <c r="C3" s="25"/>
      <c r="D3" s="25"/>
      <c r="E3" s="20"/>
    </row>
    <row r="4" spans="1:5" ht="15.75">
      <c r="A4" s="23" t="s">
        <v>63</v>
      </c>
      <c r="B4" s="23"/>
      <c r="C4" s="23"/>
      <c r="D4" s="23"/>
      <c r="E4" s="23"/>
    </row>
    <row r="5" spans="1:5" ht="15.75">
      <c r="A5" s="23" t="s">
        <v>46</v>
      </c>
      <c r="B5" s="23"/>
      <c r="C5" s="23"/>
      <c r="D5" s="23"/>
      <c r="E5" s="20"/>
    </row>
    <row r="6" spans="1:5" ht="15.75">
      <c r="A6" s="23" t="s">
        <v>47</v>
      </c>
      <c r="B6" s="23"/>
      <c r="C6" s="23"/>
      <c r="D6" s="23"/>
      <c r="E6" s="20"/>
    </row>
    <row r="7" spans="1:5" ht="15.75">
      <c r="A7" s="23" t="s">
        <v>48</v>
      </c>
      <c r="B7" s="23"/>
      <c r="C7" s="23"/>
      <c r="D7" s="23"/>
      <c r="E7" s="20"/>
    </row>
    <row r="8" spans="1:5" ht="15.75">
      <c r="A8" s="23" t="s">
        <v>49</v>
      </c>
      <c r="B8" s="23"/>
      <c r="C8" s="23"/>
      <c r="D8" s="23"/>
      <c r="E8" s="20"/>
    </row>
    <row r="9" spans="1:5" ht="15.75">
      <c r="A9" s="23" t="s">
        <v>50</v>
      </c>
      <c r="B9" s="23"/>
      <c r="C9" s="23"/>
      <c r="D9" s="23"/>
      <c r="E9" s="20"/>
    </row>
    <row r="10" spans="1:5" ht="15.75">
      <c r="A10" s="23" t="s">
        <v>51</v>
      </c>
      <c r="B10" s="23"/>
      <c r="C10" s="23"/>
      <c r="D10" s="23"/>
      <c r="E10" s="20"/>
    </row>
    <row r="11" spans="1:5" ht="15.75">
      <c r="A11" s="25" t="s">
        <v>52</v>
      </c>
      <c r="B11" s="25"/>
      <c r="C11" s="25"/>
      <c r="D11" s="25"/>
      <c r="E11" s="19"/>
    </row>
    <row r="12" spans="1:5" ht="15.75">
      <c r="A12" s="25" t="s">
        <v>53</v>
      </c>
      <c r="B12" s="25"/>
      <c r="C12" s="25"/>
      <c r="D12" s="25"/>
      <c r="E12" s="19"/>
    </row>
    <row r="13" spans="1:5" ht="20.25" customHeight="1">
      <c r="A13" s="25" t="s">
        <v>82</v>
      </c>
      <c r="B13" s="25"/>
      <c r="C13" s="25"/>
      <c r="D13" s="25"/>
      <c r="E13"/>
    </row>
    <row r="14" spans="1:5" ht="42" customHeight="1">
      <c r="A14" s="28" t="s">
        <v>83</v>
      </c>
      <c r="B14" s="29"/>
      <c r="C14" s="29"/>
      <c r="D14" s="29"/>
      <c r="E14"/>
    </row>
    <row r="15" spans="1:4" ht="47.25" customHeight="1">
      <c r="A15" s="24" t="s">
        <v>43</v>
      </c>
      <c r="B15" s="24"/>
      <c r="C15" s="24"/>
      <c r="D15" s="24"/>
    </row>
    <row r="16" spans="1:14" s="4" customFormat="1" ht="60" customHeight="1">
      <c r="A16" s="8"/>
      <c r="B16" s="15" t="s">
        <v>84</v>
      </c>
      <c r="C16" s="16" t="s">
        <v>29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26</v>
      </c>
      <c r="B17" s="17">
        <f>B18+B19+B20</f>
        <v>1790205.3900000001</v>
      </c>
      <c r="C17" s="17">
        <f aca="true" t="shared" si="0" ref="C17:C35">SUM(B17:B17)</f>
        <v>1790205.3900000001</v>
      </c>
      <c r="D17" s="1"/>
      <c r="E17" s="1" t="s">
        <v>42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27</v>
      </c>
      <c r="B18" s="18">
        <f>702778.23+580708.66+506718.5</f>
        <v>1790205.3900000001</v>
      </c>
      <c r="C18" s="17">
        <f t="shared" si="0"/>
        <v>1790205.3900000001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78</v>
      </c>
      <c r="B19" s="18">
        <v>0</v>
      </c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28</v>
      </c>
      <c r="B20" s="18"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35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40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38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150493.3+168840.24+157925.42</f>
        <v>477258.95999999996</v>
      </c>
      <c r="C25" s="17">
        <f t="shared" si="0"/>
        <v>477258.95999999996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f>5180.35+4912.03+4943.52</f>
        <v>15035.900000000001</v>
      </c>
      <c r="C26" s="17">
        <f t="shared" si="0"/>
        <v>15035.900000000001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34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 t="s">
        <v>42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0</v>
      </c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11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37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59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B43+B44+B45+B46+B47+B48+B50+B51+B52+B54+B49+B53</f>
        <v>55699.6</v>
      </c>
      <c r="C42" s="17">
        <f t="shared" si="1"/>
        <v>55699.6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38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61</v>
      </c>
      <c r="B44" s="10"/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39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71</v>
      </c>
      <c r="B46" s="10"/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41</v>
      </c>
      <c r="B47" s="10">
        <v>900</v>
      </c>
      <c r="C47" s="17">
        <f aca="true" t="shared" si="2" ref="C47:C74">SUM(B47:B47)</f>
        <v>900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60</v>
      </c>
      <c r="B48" s="10">
        <f>1500+1500+1500</f>
        <v>4500</v>
      </c>
      <c r="C48" s="17">
        <f t="shared" si="2"/>
        <v>4500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74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79</v>
      </c>
      <c r="B50" s="10">
        <f>7586.4+3793.2</f>
        <v>11379.599999999999</v>
      </c>
      <c r="C50" s="17">
        <f t="shared" si="2"/>
        <v>11379.599999999999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70</v>
      </c>
      <c r="B51" s="10">
        <v>1900</v>
      </c>
      <c r="C51" s="17">
        <f t="shared" si="2"/>
        <v>1900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 t="s">
        <v>56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72">
      <c r="A53" s="9" t="s">
        <v>80</v>
      </c>
      <c r="B53" s="10">
        <v>23150</v>
      </c>
      <c r="C53" s="17">
        <f>SUM(B53:B53)</f>
        <v>23150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55</v>
      </c>
      <c r="B54" s="10">
        <v>13870</v>
      </c>
      <c r="C54" s="17">
        <f t="shared" si="2"/>
        <v>13870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1">
        <v>262</v>
      </c>
      <c r="B55" s="12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13" t="s">
        <v>13</v>
      </c>
      <c r="B56" s="12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15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14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16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19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17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36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18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">
      <c r="A64" s="9" t="s">
        <v>25</v>
      </c>
      <c r="B64" s="10"/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14" customFormat="1" ht="18">
      <c r="A65" s="11" t="s">
        <v>4</v>
      </c>
      <c r="B65" s="12">
        <f>B66+B67+B68+B69+B70+B71+B72+B73+B74+B75+B76+B77+B78</f>
        <v>3920</v>
      </c>
      <c r="C65" s="17">
        <f t="shared" si="2"/>
        <v>3920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65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20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21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75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23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24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22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30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31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32</v>
      </c>
      <c r="B75" s="10"/>
      <c r="C75" s="17">
        <f aca="true" t="shared" si="3" ref="C75:C90">SUM(B75:B75)</f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33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81</v>
      </c>
      <c r="B77" s="10">
        <v>3920</v>
      </c>
      <c r="C77" s="17">
        <f t="shared" si="3"/>
        <v>3920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69</v>
      </c>
      <c r="B78" s="10"/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14" customFormat="1" ht="18">
      <c r="A79" s="13" t="s">
        <v>2</v>
      </c>
      <c r="B79" s="12">
        <f>B80+B81+B82+B83+B84+B85+B86+B87+B88+B89</f>
        <v>0</v>
      </c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73</v>
      </c>
      <c r="B80" s="10"/>
      <c r="C80" s="17">
        <f t="shared" si="3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68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40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76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77</v>
      </c>
      <c r="B84" s="10"/>
      <c r="C84" s="17">
        <f>B84</f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64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36.75" customHeight="1">
      <c r="A86" s="9" t="s">
        <v>58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21.75" customHeight="1">
      <c r="A87" s="9" t="s">
        <v>69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 customHeight="1">
      <c r="A88" s="9" t="s">
        <v>66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8">
      <c r="A89" s="9" t="s">
        <v>57</v>
      </c>
      <c r="B89" s="10"/>
      <c r="C89" s="17">
        <f t="shared" si="3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14" customFormat="1" ht="34.5" customHeight="1">
      <c r="A90" s="13" t="s">
        <v>3</v>
      </c>
      <c r="B90" s="12">
        <f>B79+B65+B42+B34+B26+B25+B21+B17</f>
        <v>2342119.85</v>
      </c>
      <c r="C90" s="17">
        <f t="shared" si="3"/>
        <v>2342119.85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3:4" ht="18">
      <c r="C91" s="22"/>
      <c r="D91" s="21"/>
    </row>
    <row r="92" spans="1:3" ht="38.25" customHeight="1">
      <c r="A92" s="26" t="s">
        <v>72</v>
      </c>
      <c r="B92" s="26"/>
      <c r="C92" s="26"/>
    </row>
    <row r="93" ht="18">
      <c r="A93" s="7" t="s">
        <v>44</v>
      </c>
    </row>
    <row r="94" spans="1:3" ht="29.25" customHeight="1">
      <c r="A94" s="27" t="s">
        <v>62</v>
      </c>
      <c r="B94" s="27"/>
      <c r="C94" s="27"/>
    </row>
  </sheetData>
  <sheetProtection/>
  <mergeCells count="17">
    <mergeCell ref="A92:C92"/>
    <mergeCell ref="A94:C94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2017-06-30T09:08:30Z</cp:lastPrinted>
  <dcterms:created xsi:type="dcterms:W3CDTF">1996-10-08T23:32:33Z</dcterms:created>
  <dcterms:modified xsi:type="dcterms:W3CDTF">2020-05-15T07:15:08Z</dcterms:modified>
  <cp:category/>
  <cp:version/>
  <cp:contentType/>
  <cp:contentStatus/>
</cp:coreProperties>
</file>