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<sst xmlns="http://schemas.openxmlformats.org/spreadsheetml/2006/main" count="88" uniqueCount="86">
  <si>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</si>
  <si>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</si>
  <si>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</si>
  <si>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</si>
  <si>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</si>
  <si>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</si>
  <si>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</si>
  <si>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</si>
  <si>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</si>
  <si>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</si>
  <si>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</si>
  <si>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</si>
  <si>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</si>
  <si>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</si>
  <si>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</si>
  <si>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</si>
  <si>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</si>
  <si>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</si>
  <si>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</si>
  <si>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</si>
  <si>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</si>
  <si>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</si>
  <si>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</si>
  <si>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</si>
  <si>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</si>
  <si>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</si>
  <si>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</si>
  <si>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</si>
  <si>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</si>
  <si>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</si>
  <si>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</si>
  <si>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</si>
  <si>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</si>
  <si>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</si>
  <si>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</si>
  <si>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</si>
  <si>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</si>
  <si>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</si>
  <si>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</si>
  <si>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</si>
  <si>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</si>
  <si>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</si>
  <si>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</si>
  <si>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</si>
  <si>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</si>
  <si>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</si>
  <si>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</si>
  <si>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</si>
  <si>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</si>
  <si>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</si>
  <si>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</si>
  <si>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</si>
  <si>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</si>
  <si>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</si>
  <si>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</si>
  <si>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</si>
  <si>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</si>
  <si>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</si>
  <si>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</si>
  <si>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</si>
  <si>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</si>
  <si>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</si>
  <si>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</si>
  <si>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</si>
  <si>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</si>
  <si>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</si>
  <si>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</si>
  <si>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</si>
  <si>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</si>
  <si>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</si>
  <si>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</si>
  <si>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принтер</t>
  </si>
  <si>
    <t>хоз.товары</t>
  </si>
  <si>
    <t>USB адаптер</t>
  </si>
  <si>
    <t>2019 год</t>
  </si>
  <si>
    <t>оплата труда школа</t>
  </si>
  <si>
    <t xml:space="preserve">защищенный канал VIP Net </t>
  </si>
  <si>
    <t>Директор  МБОУ Русская СОШ                                                                   Г.В. Колинько</t>
  </si>
  <si>
    <t>результативность</t>
  </si>
  <si>
    <t>АИС Электронная школа</t>
  </si>
  <si>
    <t>повышение квалификации гл. бухгалтера</t>
  </si>
  <si>
    <t>программный продукт Netpolice PRO</t>
  </si>
  <si>
    <t>ИБП</t>
  </si>
  <si>
    <t>мебель ученическая</t>
  </si>
  <si>
    <t>Информация о расходовании средств субвенции за декабрь 2019 года</t>
  </si>
  <si>
    <t xml:space="preserve">от "15" января  2020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</si>
</sst>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44</v>
      </c>
      <c r="B1" s="25"/>
      <c r="C1" s="25"/>
      <c r="D1" s="25"/>
      <c r="E1" s="25"/>
    </row>
    <row r="2" spans="1:5" ht="15.75">
      <c r="A2" s="25" t="s">
        <v>65</v>
      </c>
      <c r="B2" s="25"/>
      <c r="C2" s="25"/>
      <c r="D2" s="25"/>
      <c r="E2" s="20"/>
    </row>
    <row r="3" spans="1:5" ht="15.75">
      <c r="A3" s="28" t="s">
        <v>53</v>
      </c>
      <c r="B3" s="28"/>
      <c r="C3" s="28"/>
      <c r="D3" s="28"/>
      <c r="E3" s="20"/>
    </row>
    <row r="4" spans="1:5" ht="15.75">
      <c r="A4" s="25" t="s">
        <v>61</v>
      </c>
      <c r="B4" s="25"/>
      <c r="C4" s="25"/>
      <c r="D4" s="25"/>
      <c r="E4" s="25"/>
    </row>
    <row r="5" spans="1:5" ht="15.75">
      <c r="A5" s="25" t="s">
        <v>45</v>
      </c>
      <c r="B5" s="25"/>
      <c r="C5" s="25"/>
      <c r="D5" s="25"/>
      <c r="E5" s="20"/>
    </row>
    <row r="6" spans="1:5" ht="15.75">
      <c r="A6" s="25" t="s">
        <v>46</v>
      </c>
      <c r="B6" s="25"/>
      <c r="C6" s="25"/>
      <c r="D6" s="25"/>
      <c r="E6" s="20"/>
    </row>
    <row r="7" spans="1:5" ht="15.75">
      <c r="A7" s="25" t="s">
        <v>47</v>
      </c>
      <c r="B7" s="25"/>
      <c r="C7" s="25"/>
      <c r="D7" s="25"/>
      <c r="E7" s="20"/>
    </row>
    <row r="8" spans="1:5" ht="15.75">
      <c r="A8" s="25" t="s">
        <v>48</v>
      </c>
      <c r="B8" s="25"/>
      <c r="C8" s="25"/>
      <c r="D8" s="25"/>
      <c r="E8" s="20"/>
    </row>
    <row r="9" spans="1:5" ht="15.75">
      <c r="A9" s="25" t="s">
        <v>49</v>
      </c>
      <c r="B9" s="25"/>
      <c r="C9" s="25"/>
      <c r="D9" s="25"/>
      <c r="E9" s="20"/>
    </row>
    <row r="10" spans="1:5" ht="15.75">
      <c r="A10" s="25" t="s">
        <v>50</v>
      </c>
      <c r="B10" s="25"/>
      <c r="C10" s="25"/>
      <c r="D10" s="25"/>
      <c r="E10" s="20"/>
    </row>
    <row r="11" spans="1:5" ht="15.75">
      <c r="A11" s="28" t="s">
        <v>51</v>
      </c>
      <c r="B11" s="28"/>
      <c r="C11" s="28"/>
      <c r="D11" s="28"/>
      <c r="E11" s="19"/>
    </row>
    <row r="12" spans="1:5" ht="15.75">
      <c r="A12" s="28" t="s">
        <v>52</v>
      </c>
      <c r="B12" s="28"/>
      <c r="C12" s="28"/>
      <c r="D12" s="28"/>
      <c r="E12" s="19"/>
    </row>
    <row r="13" spans="1:5" ht="20.25" customHeight="1">
      <c r="A13" s="28" t="s">
        <v>85</v>
      </c>
      <c r="B13" s="28"/>
      <c r="C13" s="28"/>
      <c r="D13" s="28"/>
      <c r="E13"/>
    </row>
    <row r="14" spans="1:5" ht="42" customHeight="1">
      <c r="A14" s="26" t="s">
        <v>84</v>
      </c>
      <c r="B14" s="27"/>
      <c r="C14" s="27"/>
      <c r="D14" s="27"/>
      <c r="E14"/>
    </row>
    <row r="15" spans="1:4" ht="47.25" customHeight="1">
      <c r="A15" s="29" t="s">
        <v>42</v>
      </c>
      <c r="B15" s="29"/>
      <c r="C15" s="29"/>
      <c r="D15" s="29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25</v>
      </c>
      <c r="B17" s="17">
        <f>B18+B19+B20</f>
        <v>6056236.8100000005</v>
      </c>
      <c r="C17" s="17">
        <f aca="true" t="shared" si="0" ref="C17:C35">SUM(B17:B17)</f>
        <v>6056236.8100000005</v>
      </c>
      <c r="D17" s="1"/>
      <c r="E17" s="1" t="s">
        <v>41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75</v>
      </c>
      <c r="B18" s="18">
        <v>5968320.58</v>
      </c>
      <c r="C18" s="18">
        <f>B18</f>
        <v>5968320.58</v>
      </c>
    </row>
    <row r="19" spans="1:14" s="14" customFormat="1" ht="18">
      <c r="A19" s="9" t="s">
        <v>78</v>
      </c>
      <c r="B19" s="18">
        <v>54313.49</v>
      </c>
      <c r="C19" s="17">
        <f t="shared" si="0"/>
        <v>54313.49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26</v>
      </c>
      <c r="B20" s="18">
        <v>33602.74</v>
      </c>
      <c r="C20" s="17">
        <f t="shared" si="0"/>
        <v>33602.74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300</v>
      </c>
      <c r="C21" s="17">
        <f t="shared" si="0"/>
        <v>300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34</v>
      </c>
      <c r="B22" s="10">
        <f>50+50+50+50+50+50</f>
        <v>300</v>
      </c>
      <c r="C22" s="17">
        <f t="shared" si="0"/>
        <v>300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37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1820563.19</v>
      </c>
      <c r="C25" s="17">
        <f t="shared" si="0"/>
        <v>1820563.19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59288.16</v>
      </c>
      <c r="C26" s="17">
        <f t="shared" si="0"/>
        <v>59288.16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33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17100</v>
      </c>
      <c r="C34" s="17">
        <f t="shared" si="0"/>
        <v>17100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36</v>
      </c>
      <c r="B38" s="10">
        <v>17100</v>
      </c>
      <c r="C38" s="17">
        <f t="shared" si="1"/>
        <v>17100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57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B43+B44+B45+B46+B47+B48+B49+B50+B51+B53+B54+B52</f>
        <v>176071.4</v>
      </c>
      <c r="C42" s="17">
        <f t="shared" si="1"/>
        <v>176071.4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37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59</v>
      </c>
      <c r="B44" s="10">
        <f>17405+3960</f>
        <v>21365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38</v>
      </c>
      <c r="B45" s="10">
        <v>26248</v>
      </c>
      <c r="C45" s="17">
        <f>SUM(B45:B45)</f>
        <v>26248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69</v>
      </c>
      <c r="B46" s="10">
        <v>1050</v>
      </c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40</v>
      </c>
      <c r="B47" s="10">
        <v>8330</v>
      </c>
      <c r="C47" s="17">
        <f aca="true" t="shared" si="2" ref="C47:C74">SUM(B47:B47)</f>
        <v>8330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58</v>
      </c>
      <c r="B48" s="10">
        <v>18000</v>
      </c>
      <c r="C48" s="17">
        <f t="shared" si="2"/>
        <v>18000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81</v>
      </c>
      <c r="B49" s="10">
        <v>10080</v>
      </c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79</v>
      </c>
      <c r="B50" s="10">
        <v>45518.4</v>
      </c>
      <c r="C50" s="17">
        <f t="shared" si="2"/>
        <v>45518.4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>
        <v>20600</v>
      </c>
      <c r="C51" s="17">
        <f t="shared" si="2"/>
        <v>20600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80</v>
      </c>
      <c r="B52" s="10">
        <v>8000</v>
      </c>
      <c r="C52" s="17">
        <f t="shared" si="2"/>
        <v>8000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76</v>
      </c>
      <c r="B53" s="10">
        <v>3300</v>
      </c>
      <c r="C53" s="17">
        <f t="shared" si="2"/>
        <v>3300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54</v>
      </c>
      <c r="B54" s="10">
        <f>7580+6000</f>
        <v>13580</v>
      </c>
      <c r="C54" s="17">
        <f t="shared" si="2"/>
        <v>13580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13</v>
      </c>
      <c r="B56" s="12">
        <f>B57+B58+B59+B60+B61+B62+B63+B64</f>
        <v>0</v>
      </c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15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14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35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18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24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210413.72</v>
      </c>
      <c r="C65" s="17">
        <f t="shared" si="2"/>
        <v>210413.72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63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20</v>
      </c>
      <c r="B67" s="10">
        <v>144624.84</v>
      </c>
      <c r="C67" s="17">
        <f t="shared" si="2"/>
        <v>144624.84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83</v>
      </c>
      <c r="B68" s="10">
        <v>60000</v>
      </c>
      <c r="C68" s="17">
        <f t="shared" si="2"/>
        <v>60000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71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22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23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21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28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30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31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32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82</v>
      </c>
      <c r="B78" s="10">
        <v>5788.88</v>
      </c>
      <c r="C78" s="17">
        <f t="shared" si="3"/>
        <v>5788.88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51126.72</v>
      </c>
      <c r="C79" s="17">
        <f t="shared" si="3"/>
        <v>51126.72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66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39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72</v>
      </c>
      <c r="B83" s="10">
        <v>1060</v>
      </c>
      <c r="C83" s="17">
        <f>B83</f>
        <v>1060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73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62</v>
      </c>
      <c r="B85" s="10">
        <v>16800</v>
      </c>
      <c r="C85" s="17">
        <f t="shared" si="3"/>
        <v>16800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6.75" customHeight="1">
      <c r="A86" s="9" t="s">
        <v>56</v>
      </c>
      <c r="B86" s="10">
        <v>3908</v>
      </c>
      <c r="C86" s="17">
        <f t="shared" si="3"/>
        <v>3908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64</v>
      </c>
      <c r="B88" s="10">
        <v>1336</v>
      </c>
      <c r="C88" s="17">
        <f t="shared" si="3"/>
        <v>1336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55</v>
      </c>
      <c r="B89" s="10">
        <v>28022.72</v>
      </c>
      <c r="C89" s="17">
        <f t="shared" si="3"/>
        <v>28022.72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B79+B65+B56+B42+B34+B28+B27+B26+B25+B21+B17</f>
        <v>8391100</v>
      </c>
      <c r="C90" s="17">
        <f t="shared" si="3"/>
        <v>8391100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4" ht="18">
      <c r="C91" s="22"/>
      <c r="D91" s="21"/>
    </row>
    <row r="92" spans="1:3" ht="38.25" customHeight="1">
      <c r="A92" s="23" t="s">
        <v>77</v>
      </c>
      <c r="B92" s="23"/>
      <c r="C92" s="23"/>
    </row>
    <row r="93" ht="18">
      <c r="A93" s="7" t="s">
        <v>43</v>
      </c>
    </row>
    <row r="94" spans="1:3" ht="29.25" customHeight="1">
      <c r="A94" s="24" t="s">
        <v>60</v>
      </c>
      <c r="B94" s="24"/>
      <c r="C94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2019-10-17T12:30:30Z</cp:lastPrinted>
  <dcterms:created xsi:type="dcterms:W3CDTF">1996-10-08T23:32:33Z</dcterms:created>
  <dcterms:modified xsi:type="dcterms:W3CDTF">2020-01-15T08:11:19Z</dcterms:modified>
  <cp:category/>
  <cp:version/>
  <cp:contentType/>
  <cp:contentStatus/>
</cp:coreProperties>
</file>