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<sst xmlns="http://schemas.openxmlformats.org/spreadsheetml/2006/main" count="139" uniqueCount="139">
  <si>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</si>
  <si>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</si>
  <si>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</si>
  <si>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</si>
  <si>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</si>
  <si>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</si>
  <si>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</si>
  <si>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</si>
  <si>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</si>
  <si>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</si>
  <si>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</si>
  <si>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</si>
  <si>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</si>
  <si>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</si>
  <si>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</si>
  <si>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</si>
  <si>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</si>
  <si>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</si>
  <si>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</si>
  <si>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</si>
  <si>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</si>
  <si>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</si>
  <si>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</si>
  <si>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</si>
  <si>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</si>
  <si>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</si>
  <si>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</si>
  <si>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</si>
  <si>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</si>
  <si>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</si>
  <si>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</si>
  <si>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</si>
  <si>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</si>
  <si>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</si>
  <si>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</si>
  <si>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</si>
  <si>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</si>
  <si>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</si>
  <si>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</si>
  <si>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</si>
  <si>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</si>
  <si>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</si>
  <si>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</si>
  <si>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</si>
  <si>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</si>
  <si>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</si>
  <si>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</si>
  <si>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</si>
  <si>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</si>
  <si>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</si>
  <si>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</si>
  <si>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</si>
  <si>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</si>
  <si>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</si>
  <si>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</si>
  <si>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</si>
  <si>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</si>
  <si>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</si>
  <si>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</si>
  <si>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</si>
  <si>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</si>
  <si>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</si>
  <si>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</si>
  <si>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</si>
  <si>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</si>
  <si>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</si>
  <si>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</si>
  <si>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</si>
  <si>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</si>
  <si>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</si>
  <si>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</si>
  <si>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</si>
  <si>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</si>
  <si>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</si>
  <si>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</si>
  <si>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</si>
  <si>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</si>
  <si>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</si>
  <si>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</si>
  <si>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</si>
  <si>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</si>
  <si>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</si>
  <si>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</si>
  <si>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</si>
  <si>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</si>
  <si>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</si>
  <si>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</si>
  <si>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</si>
  <si>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</si>
  <si>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</si>
  <si>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</si>
  <si>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</si>
  <si>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</si>
  <si>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</si>
  <si>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</si>
  <si>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</si>
  <si>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</si>
  <si>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</si>
  <si>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</si>
  <si>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</si>
  <si>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</si>
  <si>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</si>
  <si>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</si>
  <si>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</si>
  <si>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</si>
  <si>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</si>
  <si>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</si>
  <si>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</si>
  <si>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</si>
  <si>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</si>
  <si>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</si>
  <si>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</si>
  <si>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</si>
  <si>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</si>
  <si>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</si>
  <si>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</si>
  <si>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</si>
  <si>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</si>
  <si>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</si>
  <si>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</si>
  <si>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</si>
  <si>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</si>
  <si>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</si>
  <si>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</si>
  <si>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</si>
  <si>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</si>
  <si>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</si>
  <si>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</si>
  <si>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</si>
  <si>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</si>
  <si>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</si>
  <si>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</si>
  <si>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</si>
  <si>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</si>
  <si>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</si>
  <si>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</si>
  <si>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жесткий диск</t>
  </si>
  <si>
    <t xml:space="preserve">от "08" октября 2018 г. №    </t>
  </si>
  <si>
    <t>Информация о расходовании средств местного бюджета за сентябрь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</si>
</sst>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6">
      <selection activeCell="B19" sqref="B1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102</v>
      </c>
      <c r="B1" s="23"/>
      <c r="C1" s="23"/>
      <c r="D1" s="23"/>
      <c r="E1" s="23"/>
    </row>
    <row r="2" spans="1:5" ht="15">
      <c r="A2" s="23" t="s">
        <v>126</v>
      </c>
      <c r="B2" s="23"/>
      <c r="C2" s="23"/>
      <c r="D2" s="23"/>
      <c r="E2" s="19"/>
    </row>
    <row r="3" spans="1:5" ht="15">
      <c r="A3" s="24" t="s">
        <v>123</v>
      </c>
      <c r="B3" s="24"/>
      <c r="C3" s="24"/>
      <c r="D3" s="24"/>
      <c r="E3" s="19"/>
    </row>
    <row r="4" spans="1:5" ht="15">
      <c r="A4" s="23" t="s">
        <v>124</v>
      </c>
      <c r="B4" s="23"/>
      <c r="C4" s="23"/>
      <c r="D4" s="23"/>
      <c r="E4" s="23"/>
    </row>
    <row r="5" spans="1:5" ht="15">
      <c r="A5" s="23" t="s">
        <v>103</v>
      </c>
      <c r="B5" s="23"/>
      <c r="C5" s="23"/>
      <c r="D5" s="23"/>
      <c r="E5" s="19"/>
    </row>
    <row r="6" spans="1:5" ht="15">
      <c r="A6" s="23" t="s">
        <v>104</v>
      </c>
      <c r="B6" s="23"/>
      <c r="C6" s="23"/>
      <c r="D6" s="23"/>
      <c r="E6" s="19"/>
    </row>
    <row r="7" spans="1:5" ht="15">
      <c r="A7" s="23" t="s">
        <v>105</v>
      </c>
      <c r="B7" s="23"/>
      <c r="C7" s="23"/>
      <c r="D7" s="23"/>
      <c r="E7" s="19"/>
    </row>
    <row r="8" spans="1:5" ht="15">
      <c r="A8" s="23" t="s">
        <v>106</v>
      </c>
      <c r="B8" s="23"/>
      <c r="C8" s="23"/>
      <c r="D8" s="23"/>
      <c r="E8" s="19"/>
    </row>
    <row r="9" spans="1:5" ht="15">
      <c r="A9" s="23" t="s">
        <v>107</v>
      </c>
      <c r="B9" s="23"/>
      <c r="C9" s="23"/>
      <c r="D9" s="23"/>
      <c r="E9" s="19"/>
    </row>
    <row r="10" spans="1:5" ht="15">
      <c r="A10" s="23" t="s">
        <v>108</v>
      </c>
      <c r="B10" s="23"/>
      <c r="C10" s="23"/>
      <c r="D10" s="23"/>
      <c r="E10" s="19"/>
    </row>
    <row r="11" spans="1:5" ht="15">
      <c r="A11" s="24" t="s">
        <v>109</v>
      </c>
      <c r="B11" s="24"/>
      <c r="C11" s="24"/>
      <c r="D11" s="24"/>
      <c r="E11" s="20"/>
    </row>
    <row r="12" spans="1:5" ht="20.25" customHeight="1">
      <c r="A12" s="24" t="s">
        <v>110</v>
      </c>
      <c r="B12" s="24"/>
      <c r="C12" s="24"/>
      <c r="D12" s="24"/>
      <c r="E12" s="20"/>
    </row>
    <row r="13" spans="1:5" ht="14.25" customHeight="1">
      <c r="A13" s="24" t="s">
        <v>137</v>
      </c>
      <c r="B13" s="24"/>
      <c r="C13" s="24"/>
      <c r="D13" s="24"/>
      <c r="E13" s="21"/>
    </row>
    <row r="14" spans="1:5" ht="28.5" customHeight="1">
      <c r="A14" s="26" t="s">
        <v>138</v>
      </c>
      <c r="B14" s="27"/>
      <c r="C14" s="27"/>
      <c r="D14" s="27"/>
      <c r="E14"/>
    </row>
    <row r="15" spans="1:5" ht="49.5" customHeight="1">
      <c r="A15" s="22" t="s">
        <v>101</v>
      </c>
      <c r="B15" s="22"/>
      <c r="C15" s="22"/>
      <c r="D15" s="22"/>
      <c r="E15"/>
    </row>
    <row r="16" spans="1:14" s="4" customFormat="1" ht="60" customHeight="1">
      <c r="A16" s="8"/>
      <c r="B16" s="15" t="s">
        <v>125</v>
      </c>
      <c r="C16" s="16" t="s">
        <v>59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56</v>
      </c>
      <c r="B17" s="17">
        <f>B18</f>
        <v>1104087.8200000003</v>
      </c>
      <c r="C17" s="17">
        <f aca="true" t="shared" si="0" ref="C17:C49">SUM(B17:B17)</f>
        <v>1104087.8200000003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57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+44+290.9+4620.06+690+1653.36+2445.27+38+365+52326.06+14527+356.56+2039+13647.16+48600+6020.2+900+406.48+53013.51+413.86+14162+5405.08+807+41300+4500.84+673+338+90.56+2143.73+842.49+293+591+3951.44+105.34+56741.09+13172+465.11+2900+46000-334.9</f>
        <v>1104087.8200000003</v>
      </c>
      <c r="C18" s="17">
        <f t="shared" si="0"/>
        <v>1104087.8200000003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74</v>
      </c>
      <c r="B21" s="10"/>
      <c r="C21" s="17">
        <f t="shared" si="0"/>
        <v>0</v>
      </c>
      <c r="D21" s="1"/>
      <c r="E21" s="1"/>
      <c r="F21" s="1" t="s">
        <v>85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84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60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28446.18+3749.73+6594.34+258.6+3642.18+6088.65+26264.79+238.77+235.81+6012.98+25938.34+3419.14+235.37+25890.83+6001.97+3412.88+7364.8+288.82+31769.7+4187.82+4307.04+297.03+7574.44+32674.06+293.14+32245.1+7475+4250.49+27797.31+252.7+3664.19+6443.92</f>
        <v>317316.12</v>
      </c>
      <c r="C24" s="17">
        <f>B24</f>
        <v>317316.12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920.4+1593+920.4+1593+920.4+1593+920.4+1593+920.4+1593+920.4+1593+1593+920.4+1593+920.4</f>
        <v>20107.200000000004</v>
      </c>
      <c r="C25" s="17">
        <f t="shared" si="0"/>
        <v>20107.200000000004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825215.1399999999</v>
      </c>
      <c r="C27" s="17">
        <f t="shared" si="0"/>
        <v>825215.1399999999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4333.42+5772.72+93.53+12234.46+2.94+24816.95+2.21+9173.93+9502.49+10430.91+7825.16+2361.87+8787.56+6590.67+2639.07+4258.36+8348.43+6261.33+1551.29+6596.17+4947.12+2093.87+3055.03+2291.28+1647.46+1235.59+21.71+3651.12</f>
        <v>150526.64999999997</v>
      </c>
      <c r="C28" s="17">
        <f t="shared" si="0"/>
        <v>150526.64999999997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73</v>
      </c>
      <c r="B29" s="10">
        <f>179310.49+206035.9+203302.94+71718.44</f>
        <v>660367.77</v>
      </c>
      <c r="C29" s="17">
        <f>SUM(B29:B29)</f>
        <v>660367.77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929.25+1561.14+2193.03+2118.69+1226.61+531.57+776.91</f>
        <v>9337.2</v>
      </c>
      <c r="C30" s="17">
        <f>SUM(B30:B30)</f>
        <v>9337.2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2491.76+2491.76</f>
        <v>4983.52</v>
      </c>
      <c r="C31" s="17">
        <f t="shared" si="0"/>
        <v>4983.52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147290.96</v>
      </c>
      <c r="C33" s="17">
        <f t="shared" si="0"/>
        <v>147290.96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2478+2478+2478+2478+3044.4+3044.4+3044.4+3044.4</f>
        <v>22089.600000000002</v>
      </c>
      <c r="C35" s="17">
        <f t="shared" si="0"/>
        <v>22089.600000000002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2799.55+2799.55+2799.55</f>
        <v>8398.650000000001</v>
      </c>
      <c r="C36" s="17">
        <f t="shared" si="0"/>
        <v>8398.650000000001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111</v>
      </c>
      <c r="B40" s="10">
        <f>12000+8100</f>
        <v>20100</v>
      </c>
      <c r="C40" s="17">
        <f t="shared" si="0"/>
        <v>20100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94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93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76</v>
      </c>
      <c r="B43" s="10">
        <f>9325+9325+9325+9325+9325+9325+9325+9325</f>
        <v>74600</v>
      </c>
      <c r="C43" s="17">
        <f t="shared" si="0"/>
        <v>74600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133</v>
      </c>
      <c r="B44" s="10">
        <v>6100</v>
      </c>
      <c r="C44" s="17">
        <f t="shared" si="0"/>
        <v>6100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>
        <v>9861</v>
      </c>
      <c r="C47" s="17">
        <f t="shared" si="0"/>
        <v>9861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83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61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112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97093.89</v>
      </c>
      <c r="C55" s="17">
        <f t="shared" si="1"/>
        <v>97093.89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>
        <v>40045</v>
      </c>
      <c r="C56" s="17">
        <f t="shared" si="1"/>
        <v>40045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98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77</v>
      </c>
      <c r="B59" s="10">
        <f>4030+3640+4030+3900+4030+3900+4030+4030</f>
        <v>31590</v>
      </c>
      <c r="C59" s="17">
        <f t="shared" si="1"/>
        <v>31590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134</v>
      </c>
      <c r="B60" s="10">
        <f>1512.59+756.3</f>
        <v>2268.89</v>
      </c>
      <c r="C60" s="17">
        <f t="shared" si="1"/>
        <v>2268.89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99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78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114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115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116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117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>
        <v>10920</v>
      </c>
      <c r="C71" s="17">
        <f t="shared" si="2"/>
        <v>10920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/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92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130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135</v>
      </c>
      <c r="B76" s="10">
        <v>2870</v>
      </c>
      <c r="C76" s="17">
        <f t="shared" si="2"/>
        <v>2870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55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54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69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71637.45999999999</v>
      </c>
      <c r="C97" s="17">
        <f t="shared" si="3"/>
        <v>71637.45999999999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4643+4351+4351</f>
        <v>13345</v>
      </c>
      <c r="C100" s="17">
        <f t="shared" si="3"/>
        <v>13345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862.16+405.28+405.28</f>
        <v>1672.72</v>
      </c>
      <c r="C101" s="17">
        <f t="shared" si="3"/>
        <v>1672.72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79</v>
      </c>
      <c r="B103" s="10">
        <f>13981+19567+11682</f>
        <v>45230</v>
      </c>
      <c r="C103" s="17">
        <f t="shared" si="3"/>
        <v>45230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>
        <v>800</v>
      </c>
      <c r="C105" s="17">
        <f t="shared" si="3"/>
        <v>800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97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86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88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63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90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70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89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91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201865.46000000002</v>
      </c>
      <c r="C120" s="17">
        <f t="shared" si="4"/>
        <v>201865.46000000002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118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95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+610+3315.5+404+2214+1366.6+410.9+1893.7+175.5+4105+304.5+447.3+135+2418+310.3+3670.2+268+239.25+620+3329.59+2490.4+233.8+290+231+1551.8+4292.8+443.7+615.9+3017.99+1065+350</f>
        <v>116049.9</v>
      </c>
      <c r="C124" s="17">
        <f t="shared" si="4"/>
        <v>116049.9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">
      <c r="A125" s="9" t="s">
        <v>131</v>
      </c>
      <c r="B125" s="10">
        <f>13936.16+32517.7</f>
        <v>46453.86</v>
      </c>
      <c r="C125" s="17">
        <f t="shared" si="4"/>
        <v>46453.86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119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127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128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136</v>
      </c>
      <c r="B132" s="10">
        <v>11280</v>
      </c>
      <c r="C132" s="17">
        <f t="shared" si="4"/>
        <v>11280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96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87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2787174.0500000003</v>
      </c>
      <c r="C141" s="17">
        <f t="shared" si="4"/>
        <v>2787174.0500000003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132</v>
      </c>
      <c r="B143" s="25"/>
      <c r="C143" s="25"/>
    </row>
    <row r="144" ht="18">
      <c r="A144" s="7" t="s">
        <v>100</v>
      </c>
    </row>
    <row r="145" spans="1:3" ht="28.5" customHeight="1">
      <c r="A145" s="25" t="s">
        <v>122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2018-10-10T06:47:41Z</dcterms:modified>
  <cp:category/>
  <cp:version/>
  <cp:contentType/>
  <cp:contentStatus/>
</cp:coreProperties>
</file>