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<sst xmlns="http://schemas.openxmlformats.org/spreadsheetml/2006/main" count="120" uniqueCount="119">
  <si>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</si>
  <si>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</si>
  <si>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</si>
  <si>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</si>
  <si>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</si>
  <si>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</si>
  <si>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</si>
  <si>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</si>
  <si>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</si>
  <si>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</si>
  <si>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</si>
  <si>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</si>
  <si>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</si>
  <si>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</si>
  <si>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</si>
  <si>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</si>
  <si>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</si>
  <si>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</si>
  <si>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</si>
  <si>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</si>
  <si>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</si>
  <si>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</si>
  <si>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</si>
  <si>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</si>
  <si>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</si>
  <si>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</si>
  <si>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</si>
  <si>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</si>
  <si>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</si>
  <si>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</si>
  <si>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</si>
  <si>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</si>
  <si>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</si>
  <si>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</si>
  <si>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</si>
  <si>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</si>
  <si>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</si>
  <si>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</si>
  <si>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</si>
  <si>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</si>
  <si>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</si>
  <si>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</si>
  <si>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</si>
  <si>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</si>
  <si>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</si>
  <si>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</si>
  <si>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</si>
  <si>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</si>
  <si>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</si>
  <si>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</si>
  <si>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</si>
  <si>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</si>
  <si>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</si>
  <si>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</si>
  <si>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</si>
  <si>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</si>
  <si>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</si>
  <si>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</si>
  <si>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</si>
  <si>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</si>
  <si>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</si>
  <si>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</si>
  <si>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</si>
  <si>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</si>
  <si>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</si>
  <si>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</si>
  <si>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</si>
  <si>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</si>
  <si>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</si>
  <si>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</si>
  <si>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</si>
  <si>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</si>
  <si>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</si>
  <si>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</si>
  <si>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</si>
  <si>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</si>
  <si>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</si>
  <si>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</si>
  <si>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</si>
  <si>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</si>
  <si>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</si>
  <si>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</si>
  <si>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</si>
  <si>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</si>
  <si>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</si>
  <si>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</si>
  <si>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</si>
  <si>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</si>
  <si>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</si>
  <si>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</si>
  <si>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</si>
  <si>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</si>
  <si>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</si>
  <si>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</si>
  <si>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</si>
  <si>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</si>
  <si>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</si>
  <si>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</si>
  <si>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</si>
  <si>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</si>
  <si>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</si>
  <si>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</si>
  <si>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</si>
  <si>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</si>
  <si>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</si>
  <si>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</si>
  <si>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</si>
  <si>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</si>
  <si>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</si>
  <si>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</si>
  <si>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</si>
  <si>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</si>
  <si>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</si>
  <si>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</si>
  <si>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</si>
  <si>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 xml:space="preserve">от "13" мая 2021 г. №    </t>
  </si>
  <si>
    <t>Информация о расходовании средств местного бюджета  (школа)                                                             за апрель 2021 года</t>
  </si>
  <si>
    <t>штамп на ручной оснастке</t>
  </si>
  <si>
    <t xml:space="preserve">замена преобразователя давления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</si>
</sst>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62</v>
      </c>
      <c r="B1" s="26"/>
      <c r="C1" s="26"/>
      <c r="D1" s="26"/>
      <c r="E1" s="26"/>
    </row>
    <row r="2" spans="1:5" ht="15">
      <c r="A2" s="26" t="s">
        <v>80</v>
      </c>
      <c r="B2" s="26"/>
      <c r="C2" s="26"/>
      <c r="D2" s="26"/>
      <c r="E2" s="19"/>
    </row>
    <row r="3" spans="1:5" ht="15">
      <c r="A3" s="27" t="s">
        <v>78</v>
      </c>
      <c r="B3" s="27"/>
      <c r="C3" s="27"/>
      <c r="D3" s="27"/>
      <c r="E3" s="19"/>
    </row>
    <row r="4" spans="1:5" ht="15">
      <c r="A4" s="26" t="s">
        <v>79</v>
      </c>
      <c r="B4" s="26"/>
      <c r="C4" s="26"/>
      <c r="D4" s="26"/>
      <c r="E4" s="26"/>
    </row>
    <row r="5" spans="1:5" ht="15">
      <c r="A5" s="26" t="s">
        <v>63</v>
      </c>
      <c r="B5" s="26"/>
      <c r="C5" s="26"/>
      <c r="D5" s="26"/>
      <c r="E5" s="19"/>
    </row>
    <row r="6" spans="1:5" ht="15">
      <c r="A6" s="26" t="s">
        <v>64</v>
      </c>
      <c r="B6" s="26"/>
      <c r="C6" s="26"/>
      <c r="D6" s="26"/>
      <c r="E6" s="19"/>
    </row>
    <row r="7" spans="1:5" ht="15">
      <c r="A7" s="26" t="s">
        <v>65</v>
      </c>
      <c r="B7" s="26"/>
      <c r="C7" s="26"/>
      <c r="D7" s="26"/>
      <c r="E7" s="19"/>
    </row>
    <row r="8" spans="1:5" ht="15">
      <c r="A8" s="26" t="s">
        <v>66</v>
      </c>
      <c r="B8" s="26"/>
      <c r="C8" s="26"/>
      <c r="D8" s="26"/>
      <c r="E8" s="19"/>
    </row>
    <row r="9" spans="1:5" ht="15">
      <c r="A9" s="26" t="s">
        <v>67</v>
      </c>
      <c r="B9" s="26"/>
      <c r="C9" s="26"/>
      <c r="D9" s="26"/>
      <c r="E9" s="19"/>
    </row>
    <row r="10" spans="1:5" ht="15">
      <c r="A10" s="26" t="s">
        <v>68</v>
      </c>
      <c r="B10" s="26"/>
      <c r="C10" s="26"/>
      <c r="D10" s="26"/>
      <c r="E10" s="19"/>
    </row>
    <row r="11" spans="1:5" ht="15">
      <c r="A11" s="27" t="s">
        <v>69</v>
      </c>
      <c r="B11" s="27"/>
      <c r="C11" s="27"/>
      <c r="D11" s="27"/>
      <c r="E11" s="20"/>
    </row>
    <row r="12" spans="1:5" ht="20.25" customHeight="1">
      <c r="A12" s="27" t="s">
        <v>70</v>
      </c>
      <c r="B12" s="27"/>
      <c r="C12" s="27"/>
      <c r="D12" s="27"/>
      <c r="E12" s="20"/>
    </row>
    <row r="13" spans="1:5" ht="14.25" customHeight="1">
      <c r="A13" s="27" t="s">
        <v>115</v>
      </c>
      <c r="B13" s="27"/>
      <c r="C13" s="27"/>
      <c r="D13" s="27"/>
      <c r="E13" s="21"/>
    </row>
    <row r="14" spans="1:5" ht="41.25" customHeight="1">
      <c r="A14" s="30" t="s">
        <v>116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61</v>
      </c>
      <c r="B16" s="25"/>
      <c r="C16" s="25"/>
      <c r="D16" s="25"/>
      <c r="E16"/>
    </row>
    <row r="17" spans="1:14" s="4" customFormat="1" ht="60" customHeight="1">
      <c r="A17" s="8"/>
      <c r="B17" s="15" t="s">
        <v>114</v>
      </c>
      <c r="C17" s="16" t="s">
        <v>36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33</v>
      </c>
      <c r="B18" s="17">
        <f>B19</f>
        <v>381337.94</v>
      </c>
      <c r="C18" s="17">
        <f aca="true" t="shared" si="0" ref="C18:C52">SUM(B18:B18)</f>
        <v>381337.94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34</v>
      </c>
      <c r="B19" s="18">
        <f>35200+101625.53+103847.1+140665.31</f>
        <v>381337.94</v>
      </c>
      <c r="C19" s="17">
        <f t="shared" si="0"/>
        <v>381337.94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35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f t="shared" si="0"/>
        <v>0</v>
      </c>
      <c r="D22" s="1"/>
      <c r="E22" s="1"/>
      <c r="F22" s="1" t="s">
        <v>51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50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37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30237.73+30325.16+28165.9</f>
        <v>88728.79000000001</v>
      </c>
      <c r="C25" s="17">
        <f>B25</f>
        <v>88728.79000000001</v>
      </c>
      <c r="D25" s="1" t="s">
        <v>48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1620+1620+1620</f>
        <v>4860</v>
      </c>
      <c r="C26" s="17">
        <f t="shared" si="0"/>
        <v>4860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425409.62000000005</v>
      </c>
      <c r="C28" s="17">
        <f t="shared" si="0"/>
        <v>425409.62000000005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20000+15899.84+23043.71+7281.89+10314.52+10823.58</f>
        <v>87363.54000000001</v>
      </c>
      <c r="C29" s="17">
        <f t="shared" si="0"/>
        <v>87363.54000000001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42</v>
      </c>
      <c r="B30" s="10">
        <f>60120+125553+142497</f>
        <v>328170</v>
      </c>
      <c r="C30" s="17">
        <f>SUM(B30:B30)</f>
        <v>328170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1481.05+1403.1+1169.25</f>
        <v>4053.3999999999996</v>
      </c>
      <c r="C31" s="17">
        <f>SUM(B31:B31)</f>
        <v>4053.3999999999996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2600</f>
        <v>2600</v>
      </c>
      <c r="C32" s="17">
        <f t="shared" si="0"/>
        <v>2600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97</v>
      </c>
      <c r="B33" s="10">
        <f>805.67+805.67+805.67+805.67</f>
        <v>3222.68</v>
      </c>
      <c r="C33" s="17">
        <f t="shared" si="0"/>
        <v>3222.68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35222.25</v>
      </c>
      <c r="C35" s="17">
        <f t="shared" si="0"/>
        <v>35222.25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2064+4128+2064</f>
        <v>8256</v>
      </c>
      <c r="C37" s="17">
        <f t="shared" si="0"/>
        <v>8256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</f>
        <v>2190</v>
      </c>
      <c r="C38" s="17">
        <f t="shared" si="0"/>
        <v>2190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99</v>
      </c>
      <c r="B39" s="10">
        <f>2190</f>
        <v>2190</v>
      </c>
      <c r="C39" s="17">
        <f t="shared" si="0"/>
        <v>2190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88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71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56</v>
      </c>
      <c r="B44" s="10">
        <v>7200</v>
      </c>
      <c r="C44" s="17">
        <f t="shared" si="0"/>
        <v>7200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100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44</v>
      </c>
      <c r="B46" s="10">
        <f>5128.75+5128.75+5128.75</f>
        <v>15386.25</v>
      </c>
      <c r="C46" s="17">
        <f t="shared" si="0"/>
        <v>15386.25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84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77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73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49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72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31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27850</v>
      </c>
      <c r="C58" s="17">
        <f t="shared" si="1"/>
        <v>27850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45</v>
      </c>
      <c r="B60" s="10">
        <f>3500+3500+3500</f>
        <v>10500</v>
      </c>
      <c r="C60" s="17">
        <f t="shared" si="1"/>
        <v>10500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108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85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109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46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101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118</v>
      </c>
      <c r="B71" s="10">
        <v>10000</v>
      </c>
      <c r="C71" s="17">
        <f t="shared" si="1"/>
        <v>10000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87</v>
      </c>
      <c r="B72" s="10">
        <f>1100+1100+1100</f>
        <v>3300</v>
      </c>
      <c r="C72" s="17">
        <f aca="true" t="shared" si="2" ref="C72:C79">SUM(B72:B72)</f>
        <v>3300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74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105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110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71</v>
      </c>
      <c r="B78" s="10">
        <f>4050</f>
        <v>4050</v>
      </c>
      <c r="C78" s="17">
        <f t="shared" si="2"/>
        <v>4050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111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39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1500</v>
      </c>
      <c r="C82" s="17">
        <f t="shared" si="3"/>
        <v>1500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47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30</v>
      </c>
      <c r="B87" s="10">
        <v>1500</v>
      </c>
      <c r="C87" s="17">
        <f t="shared" si="3"/>
        <v>1500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90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91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92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102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98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38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54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40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53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55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41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780</v>
      </c>
      <c r="C104" s="17">
        <f t="shared" si="4"/>
        <v>780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26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75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57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27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83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76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81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>
      <c r="A112" s="9" t="s">
        <v>112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95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93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94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86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28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96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29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113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58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>
      <c r="A122" s="9" t="s">
        <v>103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117</v>
      </c>
      <c r="B123" s="10">
        <v>780</v>
      </c>
      <c r="C123" s="17">
        <f t="shared" si="4"/>
        <v>780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52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965688.6000000001</v>
      </c>
      <c r="C125" s="17">
        <f t="shared" si="4"/>
        <v>965688.6000000001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106</v>
      </c>
      <c r="B127" s="29"/>
      <c r="C127" s="29"/>
    </row>
    <row r="128" ht="18">
      <c r="A128" s="7" t="s">
        <v>60</v>
      </c>
    </row>
    <row r="129" spans="1:3" ht="28.5" customHeight="1">
      <c r="A129" s="29" t="s">
        <v>107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2021-05-12T12:24:00Z</dcterms:modified>
  <cp:category/>
  <cp:version/>
  <cp:contentType/>
  <cp:contentStatus/>
</cp:coreProperties>
</file>