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<sst xmlns="http://schemas.openxmlformats.org/spreadsheetml/2006/main" count="87" uniqueCount="85">
  <si>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</si>
  <si>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</si>
  <si>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</si>
  <si>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</si>
  <si>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</si>
  <si>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</si>
  <si>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</si>
  <si>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</si>
  <si>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</si>
  <si>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</si>
  <si>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</si>
  <si>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</si>
  <si>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</si>
  <si>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</si>
  <si>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</si>
  <si>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</si>
  <si>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</si>
  <si>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</si>
  <si>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</si>
  <si>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</si>
  <si>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</si>
  <si>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</si>
  <si>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</si>
  <si>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</si>
  <si>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</si>
  <si>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</si>
  <si>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</si>
  <si>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</si>
  <si>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</si>
  <si>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</si>
  <si>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</si>
  <si>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</si>
  <si>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</si>
  <si>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</si>
  <si>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</si>
  <si>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</si>
  <si>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</si>
  <si>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</si>
  <si>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</si>
  <si>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</si>
  <si>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</si>
  <si>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</si>
  <si>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</si>
  <si>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</si>
  <si>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</si>
  <si>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</si>
  <si>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</si>
  <si>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</si>
  <si>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</si>
  <si>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</si>
  <si>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</si>
  <si>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</si>
  <si>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</si>
  <si>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</si>
  <si>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</si>
  <si>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</si>
  <si>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</si>
  <si>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</si>
  <si>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</si>
  <si>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</si>
  <si>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</si>
  <si>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</si>
  <si>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</si>
  <si>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</si>
  <si>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</si>
  <si>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</si>
  <si>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</si>
  <si>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</si>
  <si>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</si>
  <si>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</si>
  <si>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</si>
  <si>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</si>
  <si>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</si>
  <si>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</si>
  <si>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</si>
  <si>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</si>
  <si>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</si>
  <si>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</si>
  <si>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2019 год</t>
  </si>
  <si>
    <t>оплата труда школа</t>
  </si>
  <si>
    <t>оплата труда дош.группа</t>
  </si>
  <si>
    <t xml:space="preserve">защищенный канал VIP Net </t>
  </si>
  <si>
    <t>Директор  МБОУ Русская СОШ                                                                   Г.В. Колинько</t>
  </si>
  <si>
    <t xml:space="preserve">от "17" сентября  2019 г. №    </t>
  </si>
  <si>
    <t>Информация о расходовании средств субвенции за август 2019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</si>
</sst>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D84" sqref="D8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45</v>
      </c>
      <c r="B1" s="25"/>
      <c r="C1" s="25"/>
      <c r="D1" s="25"/>
      <c r="E1" s="25"/>
    </row>
    <row r="2" spans="1:5" ht="15.75">
      <c r="A2" s="25" t="s">
        <v>68</v>
      </c>
      <c r="B2" s="25"/>
      <c r="C2" s="25"/>
      <c r="D2" s="25"/>
      <c r="E2" s="20"/>
    </row>
    <row r="3" spans="1:5" ht="15.75">
      <c r="A3" s="28" t="s">
        <v>54</v>
      </c>
      <c r="B3" s="28"/>
      <c r="C3" s="28"/>
      <c r="D3" s="28"/>
      <c r="E3" s="20"/>
    </row>
    <row r="4" spans="1:5" ht="15.75">
      <c r="A4" s="25" t="s">
        <v>63</v>
      </c>
      <c r="B4" s="25"/>
      <c r="C4" s="25"/>
      <c r="D4" s="25"/>
      <c r="E4" s="25"/>
    </row>
    <row r="5" spans="1:5" ht="15.75">
      <c r="A5" s="25" t="s">
        <v>46</v>
      </c>
      <c r="B5" s="25"/>
      <c r="C5" s="25"/>
      <c r="D5" s="25"/>
      <c r="E5" s="20"/>
    </row>
    <row r="6" spans="1:5" ht="15.75">
      <c r="A6" s="25" t="s">
        <v>47</v>
      </c>
      <c r="B6" s="25"/>
      <c r="C6" s="25"/>
      <c r="D6" s="25"/>
      <c r="E6" s="20"/>
    </row>
    <row r="7" spans="1:5" ht="15.75">
      <c r="A7" s="25" t="s">
        <v>48</v>
      </c>
      <c r="B7" s="25"/>
      <c r="C7" s="25"/>
      <c r="D7" s="25"/>
      <c r="E7" s="20"/>
    </row>
    <row r="8" spans="1:5" ht="15.75">
      <c r="A8" s="25" t="s">
        <v>49</v>
      </c>
      <c r="B8" s="25"/>
      <c r="C8" s="25"/>
      <c r="D8" s="25"/>
      <c r="E8" s="20"/>
    </row>
    <row r="9" spans="1:5" ht="15.75">
      <c r="A9" s="25" t="s">
        <v>50</v>
      </c>
      <c r="B9" s="25"/>
      <c r="C9" s="25"/>
      <c r="D9" s="25"/>
      <c r="E9" s="20"/>
    </row>
    <row r="10" spans="1:5" ht="15.75">
      <c r="A10" s="25" t="s">
        <v>51</v>
      </c>
      <c r="B10" s="25"/>
      <c r="C10" s="25"/>
      <c r="D10" s="25"/>
      <c r="E10" s="20"/>
    </row>
    <row r="11" spans="1:5" ht="15.75">
      <c r="A11" s="28" t="s">
        <v>52</v>
      </c>
      <c r="B11" s="28"/>
      <c r="C11" s="28"/>
      <c r="D11" s="28"/>
      <c r="E11" s="19"/>
    </row>
    <row r="12" spans="1:5" ht="15.75">
      <c r="A12" s="28" t="s">
        <v>53</v>
      </c>
      <c r="B12" s="28"/>
      <c r="C12" s="28"/>
      <c r="D12" s="28"/>
      <c r="E12" s="19"/>
    </row>
    <row r="13" spans="1:5" ht="20.25" customHeight="1">
      <c r="A13" s="28" t="s">
        <v>83</v>
      </c>
      <c r="B13" s="28"/>
      <c r="C13" s="28"/>
      <c r="D13" s="28"/>
      <c r="E13"/>
    </row>
    <row r="14" spans="1:5" ht="42" customHeight="1">
      <c r="A14" s="26" t="s">
        <v>84</v>
      </c>
      <c r="B14" s="27"/>
      <c r="C14" s="27"/>
      <c r="D14" s="27"/>
      <c r="E14"/>
    </row>
    <row r="15" spans="1:4" ht="47.25" customHeight="1">
      <c r="A15" s="29" t="s">
        <v>43</v>
      </c>
      <c r="B15" s="29"/>
      <c r="C15" s="29"/>
      <c r="D15" s="29"/>
    </row>
    <row r="16" spans="1:14" s="4" customFormat="1" ht="60" customHeight="1">
      <c r="A16" s="8"/>
      <c r="B16" s="15" t="s">
        <v>78</v>
      </c>
      <c r="C16" s="1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3814063.1999999983</v>
      </c>
      <c r="C17" s="17">
        <f aca="true" t="shared" si="0" ref="C17:C35">SUM(B17:B17)</f>
        <v>3814063.1999999983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79</v>
      </c>
      <c r="B18" s="18">
        <f>186800+58862+2345.37+351+241400.98+3728.39+4859.74+726+185800+50.5+8+57122+230880.65+3594.27+6527.07+171900+975+57023+244094.18+1122+7507.06+3621.29+1567.98+234+181400+245490.84+58660+8104.24+1211+3675.25+345+2306.46+183100+9183.58+1388+33312+4978+19401.32+2899+243536.44+58684+6144+41119.44+4208.67+1390+31798+212808.88+9296.32+1567.98+234+165400+278150.52+41563+177896.5+5064.48+46800+757+7896.84+14022.92+2095+7008.63+1060+2096+14025.28+40300+3797+25409.64+6359.82+14913+1133.98+967.55+145+68436.69+1066.61+170+2407.44+360+950+45000+1467.4</f>
        <v>3814063.1999999983</v>
      </c>
      <c r="C18" s="18">
        <f>B18</f>
        <v>3814063.1999999983</v>
      </c>
    </row>
    <row r="19" spans="1:14" s="14" customFormat="1" ht="18">
      <c r="A19" s="9" t="s">
        <v>80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27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300</v>
      </c>
      <c r="C21" s="17">
        <f t="shared" si="0"/>
        <v>300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>
        <f>50+50+50+50+50+50</f>
        <v>300</v>
      </c>
      <c r="C22" s="17">
        <f t="shared" si="0"/>
        <v>300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107974.1+25030.36+981.58+14232.95+14006.48+106256.17+22961.72+965.97+24308.56+953.27+104860.46+13822.52+109528.13+25390.61+14437.8+995.71+121078.63+28068.23+1100.71+15960.36+139454.52+32328.09+18382.64+1267.77+11541.8+87558.53+20297.66+795.99+8705.73+341.4+37554.14+4950.32</f>
        <v>1116092.91</v>
      </c>
      <c r="C25" s="17">
        <f t="shared" si="0"/>
        <v>1116092.91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1787.64+3040.68+3040.68+1734.84+1866.84+3040.68+3793.2+3793.2+3793.2+1811.64+3793.2+3040.68+1893.24+3040.68+3793.2+1945.33+3793.2+3040.68+3040.68+1749.98+3793.2</f>
        <v>60626.67</v>
      </c>
      <c r="C26" s="17">
        <f t="shared" si="0"/>
        <v>60626.67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8100</v>
      </c>
      <c r="C34" s="17">
        <f t="shared" si="0"/>
        <v>8100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v>8100</v>
      </c>
      <c r="C38" s="17">
        <f t="shared" si="1"/>
        <v>8100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59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</f>
        <v>50695</v>
      </c>
      <c r="C42" s="17">
        <f t="shared" si="1"/>
        <v>50695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61</v>
      </c>
      <c r="B44" s="10">
        <f>17405+3960</f>
        <v>21365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72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3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f>1500+1500+1500+1500+1500+1500+1500</f>
        <v>10500</v>
      </c>
      <c r="C48" s="17">
        <f t="shared" si="2"/>
        <v>10500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56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71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81</v>
      </c>
      <c r="B52" s="10">
        <v>3300</v>
      </c>
      <c r="C52" s="17">
        <f t="shared" si="2"/>
        <v>3300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>
        <f>7580+6000</f>
        <v>13580</v>
      </c>
      <c r="C53" s="17">
        <f t="shared" si="2"/>
        <v>13580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>
        <f>B56+B57+B58+B59+B60+B61+B62+B63</f>
        <v>0</v>
      </c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131205.84</v>
      </c>
      <c r="C64" s="17">
        <f t="shared" si="2"/>
        <v>131205.84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>
        <f>3395.5+127810.34</f>
        <v>131205.84</v>
      </c>
      <c r="C66" s="17">
        <f t="shared" si="2"/>
        <v>131205.84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65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31930.72</v>
      </c>
      <c r="C78" s="17">
        <f t="shared" si="3"/>
        <v>31930.72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40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77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58</v>
      </c>
      <c r="B85" s="10">
        <v>3908</v>
      </c>
      <c r="C85" s="17">
        <f t="shared" si="3"/>
        <v>3908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57</v>
      </c>
      <c r="B88" s="10">
        <v>28022.72</v>
      </c>
      <c r="C88" s="17">
        <f t="shared" si="3"/>
        <v>28022.72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B78+B64+B55+B42+B34+B28+B27+B26+B25+B21+B17</f>
        <v>5213014.339999998</v>
      </c>
      <c r="C89" s="17">
        <f t="shared" si="3"/>
        <v>5213014.339999998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82</v>
      </c>
      <c r="B91" s="23"/>
      <c r="C91" s="23"/>
    </row>
    <row r="92" ht="18">
      <c r="A92" s="7" t="s">
        <v>44</v>
      </c>
    </row>
    <row r="93" spans="1:3" ht="29.25" customHeight="1">
      <c r="A93" s="24" t="s">
        <v>62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2019-09-17T08:31:16Z</dcterms:modified>
  <cp:category/>
  <cp:version/>
  <cp:contentType/>
  <cp:contentStatus/>
</cp:coreProperties>
</file>