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'!$A$1:$D$97</definedName>
  </definedNames>
  <calcPr fullCalcOnLoad="1"/>
</workbook>
</file>

<file path=xl/sharedStrings.xml><?xml version="1.0" encoding="utf-8"?>
<sst xmlns="http://schemas.openxmlformats.org/spreadsheetml/2006/main" count="84" uniqueCount="82">
  <si>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</si>
  <si>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</si>
  <si>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</si>
  <si>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</si>
  <si>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</si>
  <si>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</si>
  <si>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</si>
  <si>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</si>
  <si>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</si>
  <si>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</si>
  <si>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</si>
  <si>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</si>
  <si>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</si>
  <si>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</si>
  <si>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</si>
  <si>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</si>
  <si>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</si>
  <si>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</si>
  <si>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</si>
  <si>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</si>
  <si>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орг.техника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</si>
  <si>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</si>
  <si>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</si>
  <si>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</si>
  <si>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</si>
  <si>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</si>
  <si>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</si>
  <si>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интеракт.доска</t>
  </si>
  <si>
    <t>экраны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</si>
  <si>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</si>
  <si>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</si>
  <si>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</si>
  <si>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</si>
  <si>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</si>
  <si>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</si>
  <si>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</si>
  <si>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</si>
  <si>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</si>
  <si>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</si>
  <si>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</si>
  <si>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</si>
  <si>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</si>
  <si>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</si>
  <si>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</si>
  <si>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</si>
  <si>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</si>
  <si>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</si>
  <si>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</si>
  <si>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</si>
  <si>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</si>
  <si>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 xml:space="preserve">защищенный канал </t>
  </si>
  <si>
    <t>тетради к учебникам</t>
  </si>
  <si>
    <t>классные журналы</t>
  </si>
  <si>
    <t>ремонт локальной сети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</si>
  <si>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</si>
  <si>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</si>
  <si>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</si>
  <si>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</si>
  <si>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</si>
  <si>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>канцелярские принадлежности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</si>
  <si>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</si>
  <si>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</si>
  <si>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диктофон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</si>
  <si>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</si>
  <si>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</si>
  <si>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</si>
  <si>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</si>
  <si>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</si>
  <si>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</si>
  <si>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</si>
  <si>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</si>
  <si>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</si>
  <si>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проводные наушники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</si>
  <si>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</si>
  <si>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</si>
  <si>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</si>
  <si>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ноутбук</t>
  </si>
  <si>
    <t>вебкамера</t>
  </si>
  <si>
    <t>наушники с микрофоном</t>
  </si>
  <si>
    <t>2021 год</t>
  </si>
  <si>
    <t xml:space="preserve">от "03" марта  2021 г. №    </t>
  </si>
  <si>
    <t>Информация о расходовании средств субвенции (школа) за февраль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</si>
</sst>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10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rgb="FFFF0000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4" fontId="0" fillId="0" borderId="0" xfId="0" applyNumberFormat="1" applyBorder="1" applyAlignment="1">
      <alignment/>
    </xf>
    <xf numFmtId="184" fontId="46" fillId="0" borderId="11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5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view="pageBreakPreview" zoomScaleSheetLayoutView="100" zoomScalePageLayoutView="0" workbookViewId="0" topLeftCell="A1">
      <selection activeCell="B49" sqref="B49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421875" style="3" customWidth="1"/>
    <col min="4" max="4" width="17.00390625" style="2" hidden="1" customWidth="1"/>
    <col min="5" max="5" width="9.140625" style="2" hidden="1" customWidth="1"/>
    <col min="6" max="16384" width="9.140625" style="2" customWidth="1"/>
  </cols>
  <sheetData>
    <row r="1" spans="1:5" ht="15.75">
      <c r="A1" s="24" t="s">
        <v>39</v>
      </c>
      <c r="B1" s="24"/>
      <c r="C1" s="24"/>
      <c r="D1" s="24"/>
      <c r="E1" s="24"/>
    </row>
    <row r="2" spans="1:5" ht="15.75">
      <c r="A2" s="24" t="s">
        <v>60</v>
      </c>
      <c r="B2" s="24"/>
      <c r="C2" s="24"/>
      <c r="D2" s="24"/>
      <c r="E2" s="20"/>
    </row>
    <row r="3" spans="1:5" ht="15.75">
      <c r="A3" s="26" t="s">
        <v>48</v>
      </c>
      <c r="B3" s="26"/>
      <c r="C3" s="26"/>
      <c r="D3" s="26"/>
      <c r="E3" s="20"/>
    </row>
    <row r="4" spans="1:5" ht="15.75">
      <c r="A4" s="24" t="s">
        <v>56</v>
      </c>
      <c r="B4" s="24"/>
      <c r="C4" s="24"/>
      <c r="D4" s="24"/>
      <c r="E4" s="24"/>
    </row>
    <row r="5" spans="1:5" ht="15.75">
      <c r="A5" s="24" t="s">
        <v>40</v>
      </c>
      <c r="B5" s="24"/>
      <c r="C5" s="24"/>
      <c r="D5" s="24"/>
      <c r="E5" s="20"/>
    </row>
    <row r="6" spans="1:5" ht="15.75">
      <c r="A6" s="24" t="s">
        <v>41</v>
      </c>
      <c r="B6" s="24"/>
      <c r="C6" s="24"/>
      <c r="D6" s="24"/>
      <c r="E6" s="20"/>
    </row>
    <row r="7" spans="1:5" ht="15.75">
      <c r="A7" s="24" t="s">
        <v>42</v>
      </c>
      <c r="B7" s="24"/>
      <c r="C7" s="24"/>
      <c r="D7" s="24"/>
      <c r="E7" s="20"/>
    </row>
    <row r="8" spans="1:5" ht="15.75">
      <c r="A8" s="24" t="s">
        <v>43</v>
      </c>
      <c r="B8" s="24"/>
      <c r="C8" s="24"/>
      <c r="D8" s="24"/>
      <c r="E8" s="20"/>
    </row>
    <row r="9" spans="1:5" ht="15.75">
      <c r="A9" s="24" t="s">
        <v>44</v>
      </c>
      <c r="B9" s="24"/>
      <c r="C9" s="24"/>
      <c r="D9" s="24"/>
      <c r="E9" s="20"/>
    </row>
    <row r="10" spans="1:5" ht="15.75">
      <c r="A10" s="24" t="s">
        <v>45</v>
      </c>
      <c r="B10" s="24"/>
      <c r="C10" s="24"/>
      <c r="D10" s="24"/>
      <c r="E10" s="20"/>
    </row>
    <row r="11" spans="1:5" ht="15.75">
      <c r="A11" s="26" t="s">
        <v>46</v>
      </c>
      <c r="B11" s="26"/>
      <c r="C11" s="26"/>
      <c r="D11" s="26"/>
      <c r="E11" s="19"/>
    </row>
    <row r="12" spans="1:5" ht="15.75">
      <c r="A12" s="26" t="s">
        <v>47</v>
      </c>
      <c r="B12" s="26"/>
      <c r="C12" s="26"/>
      <c r="D12" s="26"/>
      <c r="E12" s="19"/>
    </row>
    <row r="13" spans="1:5" ht="20.25" customHeight="1">
      <c r="A13" s="26" t="s">
        <v>80</v>
      </c>
      <c r="B13" s="26"/>
      <c r="C13" s="26"/>
      <c r="D13" s="26"/>
      <c r="E13"/>
    </row>
    <row r="14" spans="1:5" ht="42" customHeight="1">
      <c r="A14" s="28" t="s">
        <v>81</v>
      </c>
      <c r="B14" s="29"/>
      <c r="C14" s="29"/>
      <c r="D14" s="29"/>
      <c r="E14"/>
    </row>
    <row r="15" spans="1:4" ht="47.25" customHeight="1">
      <c r="A15" s="25" t="s">
        <v>38</v>
      </c>
      <c r="B15" s="25"/>
      <c r="C15" s="25"/>
      <c r="D15" s="25"/>
    </row>
    <row r="16" spans="1:14" s="4" customFormat="1" ht="60" customHeight="1">
      <c r="A16" s="8"/>
      <c r="B16" s="15" t="s">
        <v>79</v>
      </c>
      <c r="C16" s="16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22</v>
      </c>
      <c r="B17" s="17">
        <f>B18+B19+B20</f>
        <v>713650.27</v>
      </c>
      <c r="C17" s="17">
        <f aca="true" t="shared" si="0" ref="C17:C35">SUM(B17:B17)</f>
        <v>713650.27</v>
      </c>
      <c r="D17" s="1"/>
      <c r="E17" s="1" t="s">
        <v>37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23</v>
      </c>
      <c r="B18" s="18">
        <f>194747.02+518903.25</f>
        <v>713650.27</v>
      </c>
      <c r="C18" s="17">
        <f t="shared" si="0"/>
        <v>713650.27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9"/>
      <c r="B20" s="22"/>
      <c r="C20" s="17">
        <f t="shared" si="0"/>
        <v>0</v>
      </c>
      <c r="D20" s="2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2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30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/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/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f>151612.47</f>
        <v>151612.47</v>
      </c>
      <c r="C25" s="17">
        <f t="shared" si="0"/>
        <v>151612.47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f>4844.47</f>
        <v>4844.47</v>
      </c>
      <c r="C26" s="17">
        <f t="shared" si="0"/>
        <v>4844.47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29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37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11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32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53</v>
      </c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B43+B44+B45+B46+B47+B48+B50+B51+B52+B54+B49+B53</f>
        <v>19864</v>
      </c>
      <c r="C42" s="17">
        <f t="shared" si="1"/>
        <v>19864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33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55</v>
      </c>
      <c r="B44" s="10"/>
      <c r="C44" s="17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>
      <c r="A45" s="9" t="s">
        <v>34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64</v>
      </c>
      <c r="B46" s="10"/>
      <c r="C46" s="17">
        <f>SUM(B46:B46)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36</v>
      </c>
      <c r="B47" s="10"/>
      <c r="C47" s="17">
        <f aca="true" t="shared" si="2" ref="C47:C74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54</v>
      </c>
      <c r="B48" s="10">
        <f>1500</f>
        <v>1500</v>
      </c>
      <c r="C48" s="17">
        <f t="shared" si="2"/>
        <v>1500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66</v>
      </c>
      <c r="B49" s="10"/>
      <c r="C49" s="17">
        <f>SUM(B49:B49)</f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70</v>
      </c>
      <c r="B50" s="10">
        <f>4494</f>
        <v>4494</v>
      </c>
      <c r="C50" s="17">
        <f t="shared" si="2"/>
        <v>4494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63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 t="s">
        <v>50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>
      <c r="A53" s="9" t="s">
        <v>71</v>
      </c>
      <c r="B53" s="10"/>
      <c r="C53" s="17">
        <f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49</v>
      </c>
      <c r="B54" s="10">
        <f>13870</f>
        <v>13870</v>
      </c>
      <c r="C54" s="17">
        <f t="shared" si="2"/>
        <v>13870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1">
        <v>262</v>
      </c>
      <c r="B55" s="12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13" t="s">
        <v>12</v>
      </c>
      <c r="B56" s="12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/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 hidden="1">
      <c r="A58" s="9" t="s">
        <v>13</v>
      </c>
      <c r="B58" s="10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 t="s">
        <v>14</v>
      </c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17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15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31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 hidden="1">
      <c r="A63" s="9" t="s">
        <v>16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 hidden="1">
      <c r="A64" s="9" t="s">
        <v>21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14" customFormat="1" ht="18">
      <c r="A65" s="11" t="s">
        <v>4</v>
      </c>
      <c r="B65" s="12">
        <f>B66+B67+B68+B69+B70+B71+B72+B73+B74+B75+B76+B77+B78</f>
        <v>0</v>
      </c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58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18</v>
      </c>
      <c r="B67" s="10"/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19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67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76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20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78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>
      <c r="A73" s="9" t="s">
        <v>26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77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 t="s">
        <v>27</v>
      </c>
      <c r="B75" s="10"/>
      <c r="C75" s="17">
        <f aca="true" t="shared" si="3" ref="C75:C90">SUM(B75:B75)</f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>
      <c r="A76" s="9" t="s">
        <v>28</v>
      </c>
      <c r="B76" s="10"/>
      <c r="C76" s="17">
        <f t="shared" si="3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>
      <c r="A77" s="9" t="s">
        <v>72</v>
      </c>
      <c r="B77" s="10"/>
      <c r="C77" s="17">
        <f t="shared" si="3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62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14" customFormat="1" ht="18">
      <c r="A79" s="13" t="s">
        <v>2</v>
      </c>
      <c r="B79" s="12">
        <f>B80+B81+B82+B83+B84+B85+B86+B87+B88+B89</f>
        <v>0</v>
      </c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 hidden="1">
      <c r="A80" s="9" t="s">
        <v>65</v>
      </c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61</v>
      </c>
      <c r="B81" s="10"/>
      <c r="C81" s="17">
        <f>B81</f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35</v>
      </c>
      <c r="B82" s="10"/>
      <c r="C82" s="17">
        <f>B82</f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68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69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57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24" customHeight="1">
      <c r="A86" s="9" t="s">
        <v>52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21.75" customHeight="1">
      <c r="A87" s="9" t="s">
        <v>62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customHeight="1">
      <c r="A88" s="9" t="s">
        <v>59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>
      <c r="A89" s="9" t="s">
        <v>51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14" customFormat="1" ht="34.5" customHeight="1">
      <c r="A90" s="13" t="s">
        <v>3</v>
      </c>
      <c r="B90" s="12">
        <f>B79+B65+B42+B34+B26+B25+B21+B17</f>
        <v>889971.21</v>
      </c>
      <c r="C90" s="17">
        <f t="shared" si="3"/>
        <v>889971.21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ht="18">
      <c r="D91" s="21"/>
    </row>
    <row r="92" spans="1:3" ht="38.25" customHeight="1">
      <c r="A92" s="27" t="s">
        <v>73</v>
      </c>
      <c r="B92" s="27"/>
      <c r="C92" s="27"/>
    </row>
    <row r="93" ht="18">
      <c r="A93" s="7" t="s">
        <v>74</v>
      </c>
    </row>
    <row r="94" spans="1:3" ht="29.25" customHeight="1">
      <c r="A94" s="27" t="s">
        <v>75</v>
      </c>
      <c r="B94" s="27"/>
      <c r="C94" s="27"/>
    </row>
  </sheetData>
  <sheetProtection/>
  <mergeCells count="17">
    <mergeCell ref="A92:C92"/>
    <mergeCell ref="A94:C94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2021-01-18T13:50:40Z</cp:lastPrinted>
  <dcterms:created xsi:type="dcterms:W3CDTF">1996-10-08T23:32:33Z</dcterms:created>
  <dcterms:modified xsi:type="dcterms:W3CDTF">2021-03-03T07:05:15Z</dcterms:modified>
  <cp:category/>
  <cp:version/>
  <cp:contentType/>
  <cp:contentStatus/>
</cp:coreProperties>
</file>