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'!$A$1:$D$88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<sst xmlns="http://schemas.openxmlformats.org/spreadsheetml/2006/main" count="79" uniqueCount="78">
  <si>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</si>
  <si>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</si>
  <si>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</si>
  <si>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</si>
  <si>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</si>
  <si>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</si>
  <si>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</si>
  <si>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</si>
  <si>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</si>
  <si>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</si>
  <si>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</si>
  <si>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</si>
  <si>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</si>
  <si>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</si>
  <si>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</si>
  <si>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</si>
  <si>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</si>
  <si>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</si>
  <si>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</si>
  <si>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</si>
  <si>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</si>
  <si>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</si>
  <si>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</si>
  <si>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</si>
  <si>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</si>
  <si>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</si>
  <si>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</si>
  <si>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</si>
  <si>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</si>
  <si>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</si>
  <si>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</si>
  <si>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</si>
  <si>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</si>
  <si>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</si>
  <si>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</si>
  <si>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</si>
  <si>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</si>
  <si>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</si>
  <si>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</si>
  <si>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</si>
  <si>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</si>
  <si>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</si>
  <si>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</si>
  <si>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</si>
  <si>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</si>
  <si>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</si>
  <si>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</si>
  <si>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</si>
  <si>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лампа энергосберегающая</t>
  </si>
  <si>
    <t>лицензия</t>
  </si>
  <si>
    <t>программное обеспечение Контур-Экстерн</t>
  </si>
  <si>
    <t xml:space="preserve"> 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</si>
  <si>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</si>
  <si>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</si>
  <si>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</si>
  <si>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2017 год</t>
  </si>
  <si>
    <t xml:space="preserve">  Гл.бухгалтер                                                                                         В.Н.Кучмиёва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</si>
  <si>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</si>
  <si>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</si>
  <si>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</si>
  <si>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</si>
  <si>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</si>
  <si>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</si>
  <si>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</si>
  <si>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</si>
  <si>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</si>
  <si>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</si>
  <si>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</si>
  <si>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</si>
  <si>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повышение квалификации</t>
  </si>
  <si>
    <t>общеобразовательное учреждение                                                                                     И.А.Конаревой</t>
  </si>
  <si>
    <t xml:space="preserve">защищенный канал </t>
  </si>
  <si>
    <t>обучение</t>
  </si>
  <si>
    <t xml:space="preserve"> Директор  МБОУ Русская СОШ                                                                 Г.В.Колинько                                                  </t>
  </si>
  <si>
    <t xml:space="preserve">от "01" сентября  2017 г. №    </t>
  </si>
  <si>
    <t>Информация о расходовании средств субвенции за август 2017 г.</t>
  </si>
  <si>
    <t>тетради к учебникам</t>
  </si>
  <si>
    <t>классные журналы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</si>
</sst>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">
      <selection activeCell="B82" sqref="B82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2.28125" style="2" customWidth="1"/>
    <col min="5" max="5" width="9.140625" style="2" hidden="1" customWidth="1"/>
    <col min="6" max="16384" width="9.140625" style="2" customWidth="1"/>
  </cols>
  <sheetData>
    <row r="1" spans="1:5" ht="15.75">
      <c r="A1" s="21" t="s">
        <v>57</v>
      </c>
      <c r="B1" s="21"/>
      <c r="C1" s="21"/>
      <c r="D1" s="21"/>
      <c r="E1" s="21"/>
    </row>
    <row r="2" spans="1:5" ht="15.75">
      <c r="A2" s="21" t="s">
        <v>66</v>
      </c>
      <c r="B2" s="21"/>
      <c r="C2" s="21"/>
      <c r="D2" s="21"/>
      <c r="E2" s="20"/>
    </row>
    <row r="3" spans="1:5" ht="15.75">
      <c r="A3" s="23" t="s">
        <v>67</v>
      </c>
      <c r="B3" s="23"/>
      <c r="C3" s="23"/>
      <c r="D3" s="23"/>
      <c r="E3" s="20"/>
    </row>
    <row r="4" spans="1:5" ht="15.75">
      <c r="A4" s="21" t="s">
        <v>70</v>
      </c>
      <c r="B4" s="21"/>
      <c r="C4" s="21"/>
      <c r="D4" s="21"/>
      <c r="E4" s="21"/>
    </row>
    <row r="5" spans="1:5" ht="15.75">
      <c r="A5" s="21" t="s">
        <v>58</v>
      </c>
      <c r="B5" s="21"/>
      <c r="C5" s="21"/>
      <c r="D5" s="21"/>
      <c r="E5" s="20"/>
    </row>
    <row r="6" spans="1:5" ht="15.75">
      <c r="A6" s="21" t="s">
        <v>59</v>
      </c>
      <c r="B6" s="21"/>
      <c r="C6" s="21"/>
      <c r="D6" s="21"/>
      <c r="E6" s="20"/>
    </row>
    <row r="7" spans="1:5" ht="15.75">
      <c r="A7" s="21" t="s">
        <v>60</v>
      </c>
      <c r="B7" s="21"/>
      <c r="C7" s="21"/>
      <c r="D7" s="21"/>
      <c r="E7" s="20"/>
    </row>
    <row r="8" spans="1:5" ht="15.75">
      <c r="A8" s="21" t="s">
        <v>61</v>
      </c>
      <c r="B8" s="21"/>
      <c r="C8" s="21"/>
      <c r="D8" s="21"/>
      <c r="E8" s="20"/>
    </row>
    <row r="9" spans="1:5" ht="15.75">
      <c r="A9" s="21" t="s">
        <v>62</v>
      </c>
      <c r="B9" s="21"/>
      <c r="C9" s="21"/>
      <c r="D9" s="21"/>
      <c r="E9" s="20"/>
    </row>
    <row r="10" spans="1:5" ht="15.75">
      <c r="A10" s="21" t="s">
        <v>63</v>
      </c>
      <c r="B10" s="21"/>
      <c r="C10" s="21"/>
      <c r="D10" s="21"/>
      <c r="E10" s="20"/>
    </row>
    <row r="11" spans="1:5" ht="15.75">
      <c r="A11" s="23" t="s">
        <v>64</v>
      </c>
      <c r="B11" s="23"/>
      <c r="C11" s="23"/>
      <c r="D11" s="23"/>
      <c r="E11" s="19"/>
    </row>
    <row r="12" spans="1:5" ht="15.75">
      <c r="A12" s="23" t="s">
        <v>65</v>
      </c>
      <c r="B12" s="23"/>
      <c r="C12" s="23"/>
      <c r="D12" s="23"/>
      <c r="E12" s="19"/>
    </row>
    <row r="13" spans="1:5" ht="20.25" customHeight="1">
      <c r="A13" s="23" t="s">
        <v>74</v>
      </c>
      <c r="B13" s="23"/>
      <c r="C13" s="23"/>
      <c r="D13" s="23"/>
      <c r="E13"/>
    </row>
    <row r="14" spans="1:5" ht="42" customHeight="1">
      <c r="A14" s="26" t="s">
        <v>75</v>
      </c>
      <c r="B14" s="27"/>
      <c r="C14" s="27"/>
      <c r="D14" s="27"/>
      <c r="E14"/>
    </row>
    <row r="15" spans="1:4" ht="47.25" customHeight="1">
      <c r="A15" s="22" t="s">
        <v>53</v>
      </c>
      <c r="B15" s="22"/>
      <c r="C15" s="22"/>
      <c r="D15" s="22"/>
    </row>
    <row r="16" spans="1:14" s="4" customFormat="1" ht="60" customHeight="1">
      <c r="A16" s="8"/>
      <c r="B16" s="15" t="s">
        <v>55</v>
      </c>
      <c r="C16" s="16" t="s">
        <v>32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29</v>
      </c>
      <c r="B17" s="17">
        <f>B18</f>
        <v>3645291.8399999994</v>
      </c>
      <c r="C17" s="17">
        <f aca="true" t="shared" si="0" ref="C17:C34">SUM(B17:B17)</f>
        <v>3645291.8399999994</v>
      </c>
      <c r="D17" s="1"/>
      <c r="E17" s="1" t="s">
        <v>51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30</v>
      </c>
      <c r="B18" s="18">
        <f>157300+3100+3659.01+243166.92+1135+54475+7513.89+14736.96+1731.7+145300+1000+292689.78+55141+7041.38+2551+1631+3691.71+4174.64+624+102897.37+3755.2+292387.9+55755+110557.34+82.31+3778.78+250876.74+51787+162900+3464.66+552.19+19922.24+2977+53896+90656.18+239216.89+13547+3958.25+6+0.47+46.83+131286.08+15612+42611.84+6158+143300+164926.32+24226+29403.24+22055.08+23323.88+10755+6976.88+624+164545.32+50000+10569.06+1370+7604.77+2207+17569.34+53600+1181+7903.18+3273+21896.86+926+6193.28+24699+1469.5+101774.27+373.52+14050.84+2099+83+62000+557.4+3825.84+578</f>
        <v>3645291.8399999994</v>
      </c>
      <c r="C18" s="17">
        <f t="shared" si="0"/>
        <v>3645291.8399999994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5698.39</v>
      </c>
      <c r="C20" s="17">
        <f t="shared" si="0"/>
        <v>5698.39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40</v>
      </c>
      <c r="B21" s="10">
        <f>48.39+50+50+50+50+50+50+50+50+50+50+50+50+50</f>
        <v>698.39</v>
      </c>
      <c r="C21" s="17">
        <f t="shared" si="0"/>
        <v>698.39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46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44</v>
      </c>
      <c r="B23" s="10">
        <f>500+500+500+1000+500+1000+1000</f>
        <v>5000</v>
      </c>
      <c r="C23" s="17">
        <f t="shared" si="0"/>
        <v>5000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23538.25+13384.5+101537.54+923.07+100598.47+13260.71+914.53+23320.59+23911.63+13596.82+937.7+103148.32+1810.81+419.78+16.46+238.7+102618.63+932.89+13527+23788.87+106992.58+10.3+14103.56+24802.86+1.36+0.1+972.66+2.39+27170.58+1946.58+228345+76758.09+1000+49900+6600+11600+379.33</f>
        <v>1113010.6600000001</v>
      </c>
      <c r="C24" s="17">
        <f t="shared" si="0"/>
        <v>1113010.6600000001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1693.77+2990+1640.44+1629.84+2990+2990+1981.69+2990+1712.65+53506+1660.73+2990+1768.4+2990+2058.42+2058.42+2990+2129.19+2058.42+2058.42</f>
        <v>96886.38999999998</v>
      </c>
      <c r="C25" s="17">
        <f t="shared" si="0"/>
        <v>96886.38999999998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f>133+150.5+266+301+602+451.5</f>
        <v>1904</v>
      </c>
      <c r="C26" s="17">
        <f t="shared" si="0"/>
        <v>1904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39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B37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43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</f>
        <v>83337.9</v>
      </c>
      <c r="C41" s="17">
        <f t="shared" si="1"/>
        <v>83337.9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44</v>
      </c>
      <c r="B42" s="10">
        <f>4000+2000+5200</f>
        <v>11200</v>
      </c>
      <c r="C42" s="17">
        <f>SUM(B42:B42)</f>
        <v>11200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>
      <c r="A43" s="9" t="s">
        <v>45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50</v>
      </c>
      <c r="B44" s="10"/>
      <c r="C44" s="17">
        <f aca="true" t="shared" si="2" ref="C44:C69"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49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72</v>
      </c>
      <c r="B46" s="10">
        <v>3000</v>
      </c>
      <c r="C46" s="17">
        <f t="shared" si="2"/>
        <v>3000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69</v>
      </c>
      <c r="B47" s="10">
        <f>4700+2800</f>
        <v>7500</v>
      </c>
      <c r="C47" s="17">
        <f t="shared" si="2"/>
        <v>7500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71</v>
      </c>
      <c r="B48" s="10">
        <v>52347.9</v>
      </c>
      <c r="C48" s="17">
        <f t="shared" si="2"/>
        <v>52347.9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68</v>
      </c>
      <c r="B49" s="10">
        <f>6290+3000</f>
        <v>9290</v>
      </c>
      <c r="C49" s="17">
        <f t="shared" si="2"/>
        <v>9290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8">
      <c r="A50" s="11">
        <v>262</v>
      </c>
      <c r="B50" s="12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3" t="s">
        <v>13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15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14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16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19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17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41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18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28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8">
      <c r="A60" s="11" t="s">
        <v>4</v>
      </c>
      <c r="B60" s="12">
        <f>B62+B65</f>
        <v>136670.6</v>
      </c>
      <c r="C60" s="17">
        <f t="shared" si="2"/>
        <v>136670.6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20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21</v>
      </c>
      <c r="B62" s="10">
        <v>136670.6</v>
      </c>
      <c r="C62" s="17">
        <f t="shared" si="2"/>
        <v>136670.6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22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23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26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33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34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35</v>
      </c>
      <c r="B70" s="10"/>
      <c r="C70" s="17">
        <f aca="true" t="shared" si="3" ref="C70:C81">SUM(B70:B70)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36</v>
      </c>
      <c r="B71" s="10"/>
      <c r="C71" s="17">
        <f t="shared" si="3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37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38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8">
      <c r="A74" s="13" t="s">
        <v>2</v>
      </c>
      <c r="B74" s="12">
        <f>B78+B79+B80</f>
        <v>49383.3</v>
      </c>
      <c r="C74" s="17">
        <f t="shared" si="3"/>
        <v>49383.3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27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47</v>
      </c>
      <c r="B76" s="10"/>
      <c r="C76" s="17">
        <f>B76</f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48</v>
      </c>
      <c r="B77" s="10"/>
      <c r="C77" s="17">
        <f>B77</f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52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36.75" customHeight="1">
      <c r="A79" s="9" t="s">
        <v>77</v>
      </c>
      <c r="B79" s="10">
        <v>2520</v>
      </c>
      <c r="C79" s="17">
        <f t="shared" si="3"/>
        <v>2520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76</v>
      </c>
      <c r="B80" s="10">
        <v>46863.3</v>
      </c>
      <c r="C80" s="17">
        <f t="shared" si="3"/>
        <v>46863.3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34.5" customHeight="1">
      <c r="A81" s="13" t="s">
        <v>3</v>
      </c>
      <c r="B81" s="12">
        <f>B74+B60+B41+B26+B25+B24+B20+B17</f>
        <v>5132183.079999999</v>
      </c>
      <c r="C81" s="17">
        <f t="shared" si="3"/>
        <v>5132183.079999999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3" spans="1:3" ht="38.25" customHeight="1">
      <c r="A83" s="24" t="s">
        <v>73</v>
      </c>
      <c r="B83" s="24"/>
      <c r="C83" s="24"/>
    </row>
    <row r="84" ht="18">
      <c r="A84" s="7" t="s">
        <v>54</v>
      </c>
    </row>
    <row r="85" spans="1:3" ht="29.25" customHeight="1">
      <c r="A85" s="25" t="s">
        <v>56</v>
      </c>
      <c r="B85" s="25"/>
      <c r="C85" s="25"/>
    </row>
  </sheetData>
  <sheetProtection/>
  <mergeCells count="17">
    <mergeCell ref="A83:C83"/>
    <mergeCell ref="A85:C85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2017-09-05T07:23:22Z</dcterms:modified>
  <cp:category/>
  <cp:version/>
  <cp:contentType/>
  <cp:contentStatus/>
</cp:coreProperties>
</file>