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'!$A$1:$C$135</definedName>
  </definedNames>
  <calcPr fullCalcOnLoad="1"/>
</workbook>
</file>

<file path=xl/sharedStrings.xml><?xml version="1.0" encoding="utf-8"?>
<sst xmlns="http://schemas.openxmlformats.org/spreadsheetml/2006/main" count="127" uniqueCount="124">
  <si>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</si>
  <si>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</si>
  <si>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</si>
  <si>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</si>
  <si>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</si>
  <si>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</si>
  <si>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</si>
  <si>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</si>
  <si>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</si>
  <si>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</si>
  <si>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</si>
  <si>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</si>
  <si>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</si>
  <si>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</si>
  <si>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</si>
  <si>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</si>
  <si>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</si>
  <si>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</si>
  <si>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</si>
  <si>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</si>
  <si>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</si>
  <si>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</si>
  <si>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</si>
  <si>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</si>
  <si>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</si>
  <si>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</si>
  <si>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</si>
  <si>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</si>
  <si>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</si>
  <si>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</si>
  <si>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</si>
  <si>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</si>
  <si>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</si>
  <si>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</si>
  <si>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</si>
  <si>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</si>
  <si>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</si>
  <si>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</si>
  <si>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</si>
  <si>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</si>
  <si>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</si>
  <si>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</si>
  <si>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</si>
  <si>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</si>
  <si>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</si>
  <si>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</si>
  <si>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</si>
  <si>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</si>
  <si>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</si>
  <si>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</si>
  <si>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</si>
  <si>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</si>
  <si>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</si>
  <si>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</si>
  <si>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</si>
  <si>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</si>
  <si>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</si>
  <si>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</si>
  <si>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</si>
  <si>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</si>
  <si>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</si>
  <si>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</si>
  <si>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</si>
  <si>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</si>
  <si>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</si>
  <si>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</si>
  <si>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</si>
  <si>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</si>
  <si>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</si>
  <si>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</si>
  <si>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</si>
  <si>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</si>
  <si>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</si>
  <si>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</si>
  <si>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</si>
  <si>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</si>
  <si>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</si>
  <si>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</si>
  <si>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</si>
  <si>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</si>
  <si>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</si>
  <si>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</si>
  <si>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</si>
  <si>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</si>
  <si>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</si>
  <si>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</si>
  <si>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</si>
  <si>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</si>
  <si>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</si>
  <si>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</si>
  <si>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</si>
  <si>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</si>
  <si>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</si>
  <si>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</si>
  <si>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</si>
  <si>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</si>
  <si>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</si>
  <si>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</si>
  <si>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</si>
  <si>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</si>
  <si>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</si>
  <si>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</si>
  <si>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</si>
  <si>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</si>
  <si>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</si>
  <si>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</si>
  <si>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</si>
  <si>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</si>
  <si>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</si>
  <si>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</si>
  <si>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знаки пожарной безопасности</t>
  </si>
  <si>
    <t>выполнение работ по установке пожарных знаков "Выход"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</si>
  <si>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</si>
  <si>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</si>
  <si>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</si>
  <si>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</si>
  <si>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</si>
  <si>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</si>
  <si>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</si>
  <si>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</si>
  <si>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</si>
  <si>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</si>
  <si>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Информация о расходовании средств местного бюджета за март 2016 год.</t>
  </si>
  <si>
    <t>молоко 1-4 класс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</si>
</sst>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110" zoomScaleSheetLayoutView="110" zoomScalePageLayoutView="0" workbookViewId="0" topLeftCell="A1">
      <selection activeCell="G4" sqref="G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122</v>
      </c>
      <c r="B1" s="19"/>
      <c r="C1" s="19"/>
    </row>
    <row r="2" spans="1:3" ht="60" customHeight="1">
      <c r="A2" s="20" t="s">
        <v>119</v>
      </c>
      <c r="B2" s="20"/>
      <c r="C2" s="20"/>
    </row>
    <row r="3" spans="1:14" s="4" customFormat="1" ht="60" customHeight="1">
      <c r="A3" s="8"/>
      <c r="B3" s="15" t="s">
        <v>121</v>
      </c>
      <c r="C3" s="16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63</v>
      </c>
      <c r="B4" s="17">
        <f>B5</f>
        <v>125607.06999999999</v>
      </c>
      <c r="C4" s="17">
        <f aca="true" t="shared" si="0" ref="C4:C35">SUM(B4:B4)</f>
        <v>125607.06999999999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64</v>
      </c>
      <c r="B5" s="18">
        <f>20600+6023+146.91+25558.7+2761.7+2055.31+19700+22478.28+6164+219.17+19900</f>
        <v>125607.06999999999</v>
      </c>
      <c r="C5" s="17">
        <f t="shared" si="0"/>
        <v>125607.06999999999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65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/>
      <c r="C7" s="17">
        <f t="shared" si="0"/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82</v>
      </c>
      <c r="B8" s="10"/>
      <c r="C8" s="17">
        <f t="shared" si="0"/>
        <v>0</v>
      </c>
      <c r="D8" s="1"/>
      <c r="E8" s="1"/>
      <c r="F8" s="1" t="s">
        <v>97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96</v>
      </c>
      <c r="B9" s="10"/>
      <c r="C9" s="17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67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11510.97+1517.36+104.65+2668.45+1012.66+2701.91+523.72+105.96+11655.27</f>
        <v>31800.95</v>
      </c>
      <c r="C11" s="17">
        <f>B11</f>
        <v>31800.95</v>
      </c>
      <c r="D11" s="1" t="s">
        <v>93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1593+1593</f>
        <v>3186</v>
      </c>
      <c r="C12" s="17">
        <f t="shared" si="0"/>
        <v>3186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</f>
        <v>212993.13</v>
      </c>
      <c r="C14" s="17">
        <f t="shared" si="0"/>
        <v>212993.13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f>6459.78+8613.04+56.61+6169.03+8229.72+6109.73</f>
        <v>35637.91</v>
      </c>
      <c r="C15" s="17">
        <f t="shared" si="0"/>
        <v>35637.91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81</v>
      </c>
      <c r="B16" s="10">
        <v>176111.28</v>
      </c>
      <c r="C16" s="17">
        <f t="shared" si="0"/>
        <v>176111.28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>
        <v>1243.94</v>
      </c>
      <c r="C17" s="17">
        <f t="shared" si="0"/>
        <v>1243.94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B21+B22+B23+B24+B25+B26+B27+B28+B29+B30+B31+B33+B34+B35+B36+B40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83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84</v>
      </c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109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107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85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114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16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6">
      <c r="A33" s="9" t="s">
        <v>111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18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94</v>
      </c>
      <c r="B36" s="10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68</v>
      </c>
      <c r="B37" s="10"/>
      <c r="C37" s="17">
        <f aca="true" t="shared" si="1" ref="C37:C55">SUM(B37:B37)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36</v>
      </c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55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B43+B44+B45+B46+B47+B48+B49+B50+B52+B55+B60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10"/>
      <c r="C43" s="17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21</v>
      </c>
      <c r="B44" s="10"/>
      <c r="C44" s="17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114</v>
      </c>
      <c r="B45" s="10"/>
      <c r="C45" s="17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86</v>
      </c>
      <c r="B46" s="10"/>
      <c r="C46" s="17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115</v>
      </c>
      <c r="B47" s="10"/>
      <c r="C47" s="17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116</v>
      </c>
      <c r="B48" s="10"/>
      <c r="C48" s="17">
        <f t="shared" si="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26</v>
      </c>
      <c r="B49" s="10"/>
      <c r="C49" s="17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87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86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100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35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54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56</v>
      </c>
      <c r="B56" s="10"/>
      <c r="C56" s="17">
        <f aca="true" t="shared" si="2" ref="C56:C8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60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58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36">
      <c r="A60" s="9" t="s">
        <v>106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69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36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70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72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74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76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92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53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59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27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77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22</v>
      </c>
      <c r="B81" s="10"/>
      <c r="C81" s="17">
        <f aca="true" t="shared" si="3" ref="C81:C102">SUM(B81:B81)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73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14" customFormat="1" ht="18">
      <c r="A83" s="11">
        <v>262</v>
      </c>
      <c r="B83" s="12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18">
      <c r="A84" s="13" t="s">
        <v>28</v>
      </c>
      <c r="B84" s="12">
        <f>B89+B92</f>
        <v>3240.21</v>
      </c>
      <c r="C84" s="17">
        <f t="shared" si="3"/>
        <v>3240.21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30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31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32</v>
      </c>
      <c r="B89" s="10">
        <f>32.64+7.57</f>
        <v>40.21</v>
      </c>
      <c r="C89" s="17">
        <f t="shared" si="3"/>
        <v>40.21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88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>
      <c r="A91" s="9" t="s">
        <v>33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">
      <c r="A92" s="9" t="s">
        <v>52</v>
      </c>
      <c r="B92" s="10">
        <f>3000+200</f>
        <v>3200</v>
      </c>
      <c r="C92" s="17">
        <f t="shared" si="3"/>
        <v>3200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14" customFormat="1" ht="18">
      <c r="A93" s="11" t="s">
        <v>4</v>
      </c>
      <c r="B93" s="12">
        <f>B96+B98+B99+B100+B102+B104+B105</f>
        <v>0</v>
      </c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39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112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98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101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42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41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71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103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78</v>
      </c>
      <c r="B103" s="10"/>
      <c r="C103" s="17">
        <f aca="true" t="shared" si="4" ref="C103:C128">SUM(B103:B103)</f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36">
      <c r="A104" s="9" t="s">
        <v>102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36">
      <c r="A105" s="9" t="s">
        <v>105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79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3" t="s">
        <v>2</v>
      </c>
      <c r="B107" s="12">
        <f>B108+B110+B112</f>
        <v>42452.2</v>
      </c>
      <c r="C107" s="17">
        <f t="shared" si="4"/>
        <v>42452.2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43</v>
      </c>
      <c r="B108" s="10">
        <v>19272</v>
      </c>
      <c r="C108" s="17">
        <f t="shared" si="4"/>
        <v>19272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89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123</v>
      </c>
      <c r="B110" s="10">
        <v>5701.8</v>
      </c>
      <c r="C110" s="17">
        <f t="shared" si="4"/>
        <v>5701.8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44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95</v>
      </c>
      <c r="B112" s="10">
        <f>720+1095+2018.2+1424.2+1100.2+800+1244+1520+3209.8+1027+2250+1070</f>
        <v>17478.399999999998</v>
      </c>
      <c r="C112" s="17">
        <f t="shared" si="4"/>
        <v>17478.399999999998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108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45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3.25" customHeight="1">
      <c r="A115" s="9" t="s">
        <v>46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>
      <c r="A116" s="9" t="s">
        <v>47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48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40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113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49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50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51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110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.75" customHeight="1">
      <c r="A125" s="9" t="s">
        <v>80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90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99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14" customFormat="1" ht="34.5" customHeight="1">
      <c r="A128" s="13" t="s">
        <v>3</v>
      </c>
      <c r="B128" s="12">
        <f>B107+B84+B14+B12+B11+B4</f>
        <v>419279.56</v>
      </c>
      <c r="C128" s="17">
        <f t="shared" si="4"/>
        <v>419279.56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30" spans="1:3" ht="18">
      <c r="A130" s="21" t="s">
        <v>118</v>
      </c>
      <c r="B130" s="21"/>
      <c r="C130" s="21"/>
    </row>
    <row r="131" ht="18">
      <c r="A131" s="7" t="s">
        <v>117</v>
      </c>
    </row>
    <row r="132" spans="1:3" ht="18">
      <c r="A132" s="21" t="s">
        <v>120</v>
      </c>
      <c r="B132" s="21"/>
      <c r="C132" s="21"/>
    </row>
  </sheetData>
  <sheetProtection/>
  <mergeCells count="4">
    <mergeCell ref="A1:C1"/>
    <mergeCell ref="A2:C2"/>
    <mergeCell ref="A130:C130"/>
    <mergeCell ref="A132:C1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2016-02-01T07:51:32Z</cp:lastPrinted>
  <dcterms:created xsi:type="dcterms:W3CDTF">1996-10-08T23:32:33Z</dcterms:created>
  <dcterms:modified xsi:type="dcterms:W3CDTF">2016-04-01T12:32:03Z</dcterms:modified>
  <cp:category/>
  <cp:version/>
  <cp:contentType/>
  <cp:contentStatus/>
</cp:coreProperties>
</file>