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'!$A$1:$C$152</definedName>
  </definedNames>
  <calcPr fullCalcOnLoad="1"/>
</workbook>
</file>

<file path=xl/sharedStrings.xml><?xml version="1.0" encoding="utf-8"?>
<sst xmlns="http://schemas.openxmlformats.org/spreadsheetml/2006/main" count="141" uniqueCount="141">
  <si>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</si>
  <si>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</si>
  <si>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</si>
  <si>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</si>
  <si>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</si>
  <si>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</si>
  <si>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</si>
  <si>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</si>
  <si>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</si>
  <si>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</si>
  <si>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</si>
  <si>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</si>
  <si>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</si>
  <si>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</si>
  <si>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</si>
  <si>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</si>
  <si>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</si>
  <si>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</si>
  <si>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</si>
  <si>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</si>
  <si>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</si>
  <si>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</si>
  <si>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</si>
  <si>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</si>
  <si>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</si>
  <si>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</si>
  <si>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</si>
  <si>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</si>
  <si>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</si>
  <si>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</si>
  <si>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</si>
  <si>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</si>
  <si>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</si>
  <si>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</si>
  <si>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</si>
  <si>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</si>
  <si>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</si>
  <si>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</si>
  <si>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</si>
  <si>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</si>
  <si>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</si>
  <si>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</si>
  <si>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</si>
  <si>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</si>
  <si>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</si>
  <si>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</si>
  <si>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</si>
  <si>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</si>
  <si>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</si>
  <si>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</si>
  <si>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</si>
  <si>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</si>
  <si>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</si>
  <si>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</si>
  <si>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</si>
  <si>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</si>
  <si>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</si>
  <si>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</si>
  <si>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</si>
  <si>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</si>
  <si>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</si>
  <si>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</si>
  <si>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</si>
  <si>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</si>
  <si>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</si>
  <si>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</si>
  <si>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</si>
  <si>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</si>
  <si>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</si>
  <si>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</si>
  <si>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</si>
  <si>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</si>
  <si>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</si>
  <si>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</si>
  <si>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</si>
  <si>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</si>
  <si>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</si>
  <si>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</si>
  <si>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</si>
  <si>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</si>
  <si>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</si>
  <si>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</si>
  <si>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</si>
  <si>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</si>
  <si>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</si>
  <si>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</si>
  <si>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</si>
  <si>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</si>
  <si>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</si>
  <si>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</si>
  <si>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</si>
  <si>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</si>
  <si>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</si>
  <si>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</si>
  <si>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</si>
  <si>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</si>
  <si>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</si>
  <si>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</si>
  <si>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</si>
  <si>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</si>
  <si>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</si>
  <si>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</si>
  <si>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</si>
  <si>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</si>
  <si>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</si>
  <si>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</si>
  <si>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</si>
  <si>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</si>
  <si>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</si>
  <si>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</si>
  <si>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</si>
  <si>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</si>
  <si>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</si>
  <si>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</si>
  <si>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</si>
  <si>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</si>
  <si>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</si>
  <si>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</si>
  <si>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</si>
  <si>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</si>
  <si>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</si>
  <si>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</si>
  <si>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</si>
  <si>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</si>
  <si>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</si>
  <si>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</si>
  <si>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</si>
  <si>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</si>
  <si>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</si>
  <si>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</si>
  <si>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</si>
  <si>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</si>
  <si>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дош.группа</t>
  </si>
  <si>
    <t>2019 год</t>
  </si>
  <si>
    <t>дошкольная группа</t>
  </si>
  <si>
    <t xml:space="preserve">  сметная документация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</si>
  <si>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</si>
  <si>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</si>
  <si>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</si>
  <si>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 xml:space="preserve">от "17" сентября  2019 г. №    </t>
  </si>
  <si>
    <t>Информация о расходовании средств местного бюджета за август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</si>
</sst>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zoomScalePageLayoutView="0" workbookViewId="0" topLeftCell="A3">
      <selection activeCell="B60" sqref="B6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93</v>
      </c>
      <c r="B1" s="23"/>
      <c r="C1" s="23"/>
      <c r="D1" s="23"/>
      <c r="E1" s="23"/>
    </row>
    <row r="2" spans="1:5" ht="15">
      <c r="A2" s="23" t="s">
        <v>114</v>
      </c>
      <c r="B2" s="23"/>
      <c r="C2" s="23"/>
      <c r="D2" s="23"/>
      <c r="E2" s="19"/>
    </row>
    <row r="3" spans="1:5" ht="15">
      <c r="A3" s="24" t="s">
        <v>112</v>
      </c>
      <c r="B3" s="24"/>
      <c r="C3" s="24"/>
      <c r="D3" s="24"/>
      <c r="E3" s="19"/>
    </row>
    <row r="4" spans="1:5" ht="15">
      <c r="A4" s="23" t="s">
        <v>113</v>
      </c>
      <c r="B4" s="23"/>
      <c r="C4" s="23"/>
      <c r="D4" s="23"/>
      <c r="E4" s="23"/>
    </row>
    <row r="5" spans="1:5" ht="15">
      <c r="A5" s="23" t="s">
        <v>94</v>
      </c>
      <c r="B5" s="23"/>
      <c r="C5" s="23"/>
      <c r="D5" s="23"/>
      <c r="E5" s="19"/>
    </row>
    <row r="6" spans="1:5" ht="15">
      <c r="A6" s="23" t="s">
        <v>95</v>
      </c>
      <c r="B6" s="23"/>
      <c r="C6" s="23"/>
      <c r="D6" s="23"/>
      <c r="E6" s="19"/>
    </row>
    <row r="7" spans="1:5" ht="15">
      <c r="A7" s="23" t="s">
        <v>96</v>
      </c>
      <c r="B7" s="23"/>
      <c r="C7" s="23"/>
      <c r="D7" s="23"/>
      <c r="E7" s="19"/>
    </row>
    <row r="8" spans="1:5" ht="15">
      <c r="A8" s="23" t="s">
        <v>97</v>
      </c>
      <c r="B8" s="23"/>
      <c r="C8" s="23"/>
      <c r="D8" s="23"/>
      <c r="E8" s="19"/>
    </row>
    <row r="9" spans="1:5" ht="15">
      <c r="A9" s="23" t="s">
        <v>98</v>
      </c>
      <c r="B9" s="23"/>
      <c r="C9" s="23"/>
      <c r="D9" s="23"/>
      <c r="E9" s="19"/>
    </row>
    <row r="10" spans="1:5" ht="15">
      <c r="A10" s="23" t="s">
        <v>99</v>
      </c>
      <c r="B10" s="23"/>
      <c r="C10" s="23"/>
      <c r="D10" s="23"/>
      <c r="E10" s="19"/>
    </row>
    <row r="11" spans="1:5" ht="15">
      <c r="A11" s="24" t="s">
        <v>100</v>
      </c>
      <c r="B11" s="24"/>
      <c r="C11" s="24"/>
      <c r="D11" s="24"/>
      <c r="E11" s="20"/>
    </row>
    <row r="12" spans="1:5" ht="20.25" customHeight="1">
      <c r="A12" s="24" t="s">
        <v>101</v>
      </c>
      <c r="B12" s="24"/>
      <c r="C12" s="24"/>
      <c r="D12" s="24"/>
      <c r="E12" s="20"/>
    </row>
    <row r="13" spans="1:5" ht="14.25" customHeight="1">
      <c r="A13" s="24" t="s">
        <v>139</v>
      </c>
      <c r="B13" s="24"/>
      <c r="C13" s="24"/>
      <c r="D13" s="24"/>
      <c r="E13" s="21"/>
    </row>
    <row r="14" spans="1:5" ht="28.5" customHeight="1">
      <c r="A14" s="25" t="s">
        <v>140</v>
      </c>
      <c r="B14" s="26"/>
      <c r="C14" s="26"/>
      <c r="D14" s="26"/>
      <c r="E14"/>
    </row>
    <row r="15" spans="1:5" ht="49.5" customHeight="1">
      <c r="A15" s="27" t="s">
        <v>92</v>
      </c>
      <c r="B15" s="27"/>
      <c r="C15" s="27"/>
      <c r="D15" s="27"/>
      <c r="E15"/>
    </row>
    <row r="16" spans="1:14" s="4" customFormat="1" ht="60" customHeight="1">
      <c r="A16" s="8"/>
      <c r="B16" s="15" t="s">
        <v>133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B18+B19+B20</f>
        <v>437578.76999999996</v>
      </c>
      <c r="C17" s="17">
        <f aca="true" t="shared" si="0" ref="C17:C53">SUM(B17:B17)</f>
        <v>437578.76999999996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132</v>
      </c>
      <c r="B19" s="18">
        <f>20500+28698+129.72+513.13+6683+4476.7+669+4521.24+675+21600+3325.26+6809+765.67+25992.43+229+243.22+20500+23715.23+1818.99+1726.61+5948+231.24+20700+28497+6684+1598+513.13+242.52+10692.04+20500+659+4408.72+25282.9+4194.36+6674+284.35+18300+693+4636.1+5605+24948.77+263.14+16400+28397.69+6228+193.48+513.13+20700</f>
        <v>437578.76999999996</v>
      </c>
      <c r="C19" s="17">
        <f t="shared" si="0"/>
        <v>437578.76999999996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B26+B27</f>
        <v>126703.5</v>
      </c>
      <c r="C25" s="17">
        <f>B25</f>
        <v>126703.5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 t="s">
        <v>134</v>
      </c>
      <c r="B27" s="10">
        <f>12460.06+2888.47+113.27+1642.46+1981.04+3483.9+136.62+15028.61+1540.36+11685.47+2708.91+106.23+12468.74+2890.48+1643.61+113.35+1543.12+138.45+2007.55+15229.64+3530.51+2287.3+530.24+301.51+20.79+1401.95+2465.5+96.7+10635.5+2638.35+1500.24+11381.11+103.46</f>
        <v>126703.5</v>
      </c>
      <c r="C27" s="17">
        <f>B27</f>
        <v>126703.5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69</v>
      </c>
      <c r="B32" s="10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/>
      <c r="C33" s="17">
        <f>SUM(B33:B33)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137</v>
      </c>
      <c r="B34" s="10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0</v>
      </c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120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110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76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57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103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48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13603</v>
      </c>
      <c r="C59" s="17">
        <f t="shared" si="1"/>
        <v>13603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2310+11293</f>
        <v>13603</v>
      </c>
      <c r="C60" s="17">
        <f t="shared" si="1"/>
        <v>13603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47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106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/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118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74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50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51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65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126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127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128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83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66</v>
      </c>
      <c r="B120" s="10"/>
      <c r="C120" s="17">
        <f aca="true" t="shared" si="4" ref="C120:C145">SUM(B120:B120)</f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36">
      <c r="A121" s="9" t="s">
        <v>82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84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8">
      <c r="A123" s="9" t="s">
        <v>67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14" customFormat="1" ht="18">
      <c r="A124" s="13" t="s">
        <v>2</v>
      </c>
      <c r="B124" s="12">
        <f>B125+B126+B127+B128+B129+B130+B131+B132+B133+B134+B135+B136+B137+B138+B139+B140+B141+B142+B143+B144</f>
        <v>80608.38</v>
      </c>
      <c r="C124" s="17">
        <f t="shared" si="4"/>
        <v>80608.38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39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108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87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40</v>
      </c>
      <c r="B128" s="10">
        <f>246.4+322.5+300+3490+2002.4+2441.1+70+1450+1200+185+205+504+282.2+3077.4+316.1+449.8+300+6039.6+322.5+2231.9+205+1229+268.6+20.9+6979.9+670+390.2+4514.9+3220+1418+3652.6+230.9+106.5+1244+450+288+1185+106.5+1523.5+284+1335.5+132+106.5+205+825.5+470+343+366.5+213+1496+195+240+8146.7+810+1894.78+450+821+2688.5+1200+404+700+371</f>
        <v>76837.38</v>
      </c>
      <c r="C128" s="17">
        <f t="shared" si="4"/>
        <v>76837.38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36">
      <c r="A129" s="9" t="s">
        <v>119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109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115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3.25" customHeight="1">
      <c r="A132" s="9" t="s">
        <v>41</v>
      </c>
      <c r="B132" s="10">
        <v>1400</v>
      </c>
      <c r="C132" s="17">
        <f t="shared" si="4"/>
        <v>1400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116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129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130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8">
      <c r="A136" s="9" t="s">
        <v>136</v>
      </c>
      <c r="B136" s="10">
        <v>2371</v>
      </c>
      <c r="C136" s="17">
        <f t="shared" si="4"/>
        <v>2371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42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43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44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117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88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36.75" customHeight="1">
      <c r="A142" s="9" t="s">
        <v>68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131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80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14" customFormat="1" ht="34.5" customHeight="1">
      <c r="A145" s="13" t="s">
        <v>3</v>
      </c>
      <c r="B145" s="12">
        <f>B124+B110+B101+B59+B37+B30+B28+B25+B17</f>
        <v>658493.6499999999</v>
      </c>
      <c r="C145" s="17">
        <f t="shared" si="4"/>
        <v>658493.6499999999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7" spans="1:3" ht="18">
      <c r="A147" s="22" t="s">
        <v>138</v>
      </c>
      <c r="B147" s="22"/>
      <c r="C147" s="22"/>
    </row>
    <row r="148" ht="18">
      <c r="A148" s="7" t="s">
        <v>91</v>
      </c>
    </row>
    <row r="149" spans="1:3" ht="28.5" customHeight="1">
      <c r="A149" s="22" t="s">
        <v>111</v>
      </c>
      <c r="B149" s="22"/>
      <c r="C149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7:C147"/>
    <mergeCell ref="A149:C14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2019-09-17T08:39:57Z</dcterms:modified>
  <cp:category/>
  <cp:version/>
  <cp:contentType/>
  <cp:contentStatus/>
</cp:coreProperties>
</file>