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<sst xmlns="http://schemas.openxmlformats.org/spreadsheetml/2006/main" count="120" uniqueCount="119">
  <si>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</si>
  <si>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</si>
  <si>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</si>
  <si>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</si>
  <si>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</si>
  <si>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</si>
  <si>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</si>
  <si>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</si>
  <si>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</si>
  <si>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</si>
  <si>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</si>
  <si>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</si>
  <si>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</si>
  <si>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</si>
  <si>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</si>
  <si>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</si>
  <si>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</si>
  <si>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утилизация ртут.содерж.ламп</t>
  </si>
  <si>
    <t>290 в.т.ч.</t>
  </si>
  <si>
    <t>земельный налог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</si>
  <si>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</si>
  <si>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</si>
  <si>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</si>
  <si>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</si>
  <si>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</si>
  <si>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</si>
  <si>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</si>
  <si>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</si>
  <si>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</si>
  <si>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</si>
  <si>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</si>
  <si>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</si>
  <si>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</si>
  <si>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</si>
  <si>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</si>
  <si>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</si>
  <si>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</si>
  <si>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</si>
  <si>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</si>
  <si>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</si>
  <si>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</si>
  <si>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</si>
  <si>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</si>
  <si>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</si>
  <si>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</si>
  <si>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</si>
  <si>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</si>
  <si>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</si>
  <si>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</si>
  <si>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</si>
  <si>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</si>
  <si>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</si>
  <si>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</si>
  <si>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</si>
  <si>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</si>
  <si>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</si>
  <si>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</si>
  <si>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</si>
  <si>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</si>
  <si>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</si>
  <si>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</si>
  <si>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</si>
  <si>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</si>
  <si>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</si>
  <si>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</si>
  <si>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</si>
  <si>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</si>
  <si>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</si>
  <si>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</si>
  <si>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</si>
  <si>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</si>
  <si>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</si>
  <si>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</si>
  <si>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</si>
  <si>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</si>
  <si>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</si>
  <si>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</si>
  <si>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</si>
  <si>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</si>
  <si>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</si>
  <si>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</si>
  <si>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</si>
  <si>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</si>
  <si>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</si>
  <si>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</si>
  <si>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</si>
  <si>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</si>
  <si>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</si>
  <si>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</si>
  <si>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</si>
  <si>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</si>
  <si>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</si>
  <si>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</si>
  <si>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</si>
  <si>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</si>
  <si>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</si>
  <si>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</si>
  <si>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</si>
  <si>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</si>
  <si>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</si>
  <si>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</si>
  <si>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</si>
  <si>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</si>
  <si>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</si>
  <si>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бесконтактный термометр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</si>
  <si>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</si>
  <si>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</si>
  <si>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</si>
  <si>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</si>
  <si>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</si>
  <si>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</si>
  <si>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</si>
  <si>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</si>
  <si>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</si>
  <si>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</si>
  <si>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</si>
  <si>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</si>
  <si>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 xml:space="preserve">от "03" марта 2021 г. №    </t>
  </si>
  <si>
    <t>Информация о расходовании средств местного бюджета  (школа)                                                             за февраль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</si>
</sst>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63</v>
      </c>
      <c r="B1" s="26"/>
      <c r="C1" s="26"/>
      <c r="D1" s="26"/>
      <c r="E1" s="26"/>
    </row>
    <row r="2" spans="1:5" ht="15">
      <c r="A2" s="26" t="s">
        <v>81</v>
      </c>
      <c r="B2" s="26"/>
      <c r="C2" s="26"/>
      <c r="D2" s="26"/>
      <c r="E2" s="19"/>
    </row>
    <row r="3" spans="1:5" ht="15">
      <c r="A3" s="27" t="s">
        <v>79</v>
      </c>
      <c r="B3" s="27"/>
      <c r="C3" s="27"/>
      <c r="D3" s="27"/>
      <c r="E3" s="19"/>
    </row>
    <row r="4" spans="1:5" ht="15">
      <c r="A4" s="26" t="s">
        <v>80</v>
      </c>
      <c r="B4" s="26"/>
      <c r="C4" s="26"/>
      <c r="D4" s="26"/>
      <c r="E4" s="26"/>
    </row>
    <row r="5" spans="1:5" ht="15">
      <c r="A5" s="26" t="s">
        <v>64</v>
      </c>
      <c r="B5" s="26"/>
      <c r="C5" s="26"/>
      <c r="D5" s="26"/>
      <c r="E5" s="19"/>
    </row>
    <row r="6" spans="1:5" ht="15">
      <c r="A6" s="26" t="s">
        <v>65</v>
      </c>
      <c r="B6" s="26"/>
      <c r="C6" s="26"/>
      <c r="D6" s="26"/>
      <c r="E6" s="19"/>
    </row>
    <row r="7" spans="1:5" ht="15">
      <c r="A7" s="26" t="s">
        <v>66</v>
      </c>
      <c r="B7" s="26"/>
      <c r="C7" s="26"/>
      <c r="D7" s="26"/>
      <c r="E7" s="19"/>
    </row>
    <row r="8" spans="1:5" ht="15">
      <c r="A8" s="26" t="s">
        <v>67</v>
      </c>
      <c r="B8" s="26"/>
      <c r="C8" s="26"/>
      <c r="D8" s="26"/>
      <c r="E8" s="19"/>
    </row>
    <row r="9" spans="1:5" ht="15">
      <c r="A9" s="26" t="s">
        <v>68</v>
      </c>
      <c r="B9" s="26"/>
      <c r="C9" s="26"/>
      <c r="D9" s="26"/>
      <c r="E9" s="19"/>
    </row>
    <row r="10" spans="1:5" ht="15">
      <c r="A10" s="26" t="s">
        <v>69</v>
      </c>
      <c r="B10" s="26"/>
      <c r="C10" s="26"/>
      <c r="D10" s="26"/>
      <c r="E10" s="19"/>
    </row>
    <row r="11" spans="1:5" ht="15">
      <c r="A11" s="27" t="s">
        <v>70</v>
      </c>
      <c r="B11" s="27"/>
      <c r="C11" s="27"/>
      <c r="D11" s="27"/>
      <c r="E11" s="20"/>
    </row>
    <row r="12" spans="1:5" ht="20.25" customHeight="1">
      <c r="A12" s="27" t="s">
        <v>71</v>
      </c>
      <c r="B12" s="27"/>
      <c r="C12" s="27"/>
      <c r="D12" s="27"/>
      <c r="E12" s="20"/>
    </row>
    <row r="13" spans="1:5" ht="14.25" customHeight="1">
      <c r="A13" s="27" t="s">
        <v>117</v>
      </c>
      <c r="B13" s="27"/>
      <c r="C13" s="27"/>
      <c r="D13" s="27"/>
      <c r="E13" s="21"/>
    </row>
    <row r="14" spans="1:5" ht="41.25" customHeight="1">
      <c r="A14" s="30" t="s">
        <v>118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49.5" customHeight="1">
      <c r="A16" s="25" t="s">
        <v>62</v>
      </c>
      <c r="B16" s="25"/>
      <c r="C16" s="25"/>
      <c r="D16" s="25"/>
      <c r="E16"/>
    </row>
    <row r="17" spans="1:14" s="4" customFormat="1" ht="60" customHeight="1">
      <c r="A17" s="8"/>
      <c r="B17" s="15" t="s">
        <v>116</v>
      </c>
      <c r="C17" s="16" t="s">
        <v>37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34</v>
      </c>
      <c r="B18" s="17">
        <f>B19</f>
        <v>136825.53</v>
      </c>
      <c r="C18" s="17">
        <f aca="true" t="shared" si="0" ref="C18:C52">SUM(B18:B18)</f>
        <v>136825.53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35</v>
      </c>
      <c r="B19" s="18">
        <f>35200+101625.53</f>
        <v>136825.53</v>
      </c>
      <c r="C19" s="17">
        <f t="shared" si="0"/>
        <v>136825.53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36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44</v>
      </c>
      <c r="B22" s="10"/>
      <c r="C22" s="17">
        <f t="shared" si="0"/>
        <v>0</v>
      </c>
      <c r="D22" s="1"/>
      <c r="E22" s="1"/>
      <c r="F22" s="1" t="s">
        <v>52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51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30237.73</f>
        <v>30237.73</v>
      </c>
      <c r="C25" s="17">
        <f>B25</f>
        <v>30237.73</v>
      </c>
      <c r="D25" s="1" t="s">
        <v>49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1620</v>
      </c>
      <c r="C26" s="17">
        <f t="shared" si="0"/>
        <v>1620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98306.56</v>
      </c>
      <c r="C28" s="17">
        <f t="shared" si="0"/>
        <v>98306.56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20000+15899.84</f>
        <v>35899.84</v>
      </c>
      <c r="C29" s="17">
        <f t="shared" si="0"/>
        <v>35899.84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43</v>
      </c>
      <c r="B30" s="10">
        <f>60120</f>
        <v>60120</v>
      </c>
      <c r="C30" s="17">
        <f>SUM(B30:B30)</f>
        <v>60120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1481.05</f>
        <v>1481.05</v>
      </c>
      <c r="C31" s="17">
        <f>SUM(B31:B31)</f>
        <v>1481.05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99</v>
      </c>
      <c r="B33" s="10">
        <f>805.67</f>
        <v>805.67</v>
      </c>
      <c r="C33" s="17">
        <f t="shared" si="0"/>
        <v>805.67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7192.75</v>
      </c>
      <c r="C35" s="17">
        <f t="shared" si="0"/>
        <v>7192.75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2064</f>
        <v>2064</v>
      </c>
      <c r="C37" s="17">
        <f t="shared" si="0"/>
        <v>2064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101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89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106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57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102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45</v>
      </c>
      <c r="B46" s="10">
        <f>5128.75</f>
        <v>5128.75</v>
      </c>
      <c r="C46" s="17">
        <f t="shared" si="0"/>
        <v>5128.75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85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78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74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14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50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73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23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32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4600</v>
      </c>
      <c r="C58" s="17">
        <f t="shared" si="1"/>
        <v>4600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46</v>
      </c>
      <c r="B60" s="10">
        <f>3500</f>
        <v>3500</v>
      </c>
      <c r="C60" s="17">
        <f t="shared" si="1"/>
        <v>3500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60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110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86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>
      <c r="A64" s="9" t="s">
        <v>111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17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47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90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>
      <c r="A68" s="9" t="s">
        <v>103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21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88</v>
      </c>
      <c r="B72" s="10">
        <f>1100</f>
        <v>1100</v>
      </c>
      <c r="C72" s="17">
        <f aca="true" t="shared" si="2" ref="C72:C79">SUM(B72:B72)</f>
        <v>1100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75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33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107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112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83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72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113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40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18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19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24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48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30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91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92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93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104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100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25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39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55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41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54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56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42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26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76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58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27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84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77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82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>
      <c r="A112" s="9" t="s">
        <v>114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>
      <c r="A113" s="9" t="s">
        <v>97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94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95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87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>
      <c r="A117" s="9" t="s">
        <v>28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98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>
      <c r="A119" s="9" t="s">
        <v>29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115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59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>
      <c r="A122" s="9" t="s">
        <v>105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96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53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278782.57</v>
      </c>
      <c r="C125" s="17">
        <f t="shared" si="4"/>
        <v>278782.57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9" t="s">
        <v>108</v>
      </c>
      <c r="B127" s="29"/>
      <c r="C127" s="29"/>
    </row>
    <row r="128" ht="18">
      <c r="A128" s="7" t="s">
        <v>61</v>
      </c>
    </row>
    <row r="129" spans="1:3" ht="28.5" customHeight="1">
      <c r="A129" s="29" t="s">
        <v>109</v>
      </c>
      <c r="B129" s="29"/>
      <c r="C129" s="29"/>
    </row>
    <row r="131" ht="1.5" customHeight="1"/>
    <row r="132" ht="18" hidden="1"/>
  </sheetData>
  <sheetProtection/>
  <mergeCells count="18"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2020-10-15T06:54:54Z</cp:lastPrinted>
  <dcterms:created xsi:type="dcterms:W3CDTF">1996-10-08T23:32:33Z</dcterms:created>
  <dcterms:modified xsi:type="dcterms:W3CDTF">2021-03-03T06:54:10Z</dcterms:modified>
  <cp:category/>
  <cp:version/>
  <cp:contentType/>
  <cp:contentStatus/>
</cp:coreProperties>
</file>