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45" i="1"/>
  <c r="A145"/>
  <c r="B138"/>
  <c r="A138"/>
  <c r="L137"/>
  <c r="J137"/>
  <c r="I137"/>
  <c r="H137"/>
  <c r="G137"/>
  <c r="F137"/>
  <c r="B131"/>
  <c r="A131"/>
  <c r="B124"/>
  <c r="A124"/>
  <c r="L123"/>
  <c r="L131" s="1"/>
  <c r="J123"/>
  <c r="I123"/>
  <c r="H123"/>
  <c r="G123"/>
  <c r="G131" s="1"/>
  <c r="F123"/>
  <c r="B118"/>
  <c r="A118"/>
  <c r="B110"/>
  <c r="A110"/>
  <c r="L109"/>
  <c r="J109"/>
  <c r="I109"/>
  <c r="H109"/>
  <c r="G109"/>
  <c r="F109"/>
  <c r="B103"/>
  <c r="A103"/>
  <c r="B94"/>
  <c r="A94"/>
  <c r="L93"/>
  <c r="J93"/>
  <c r="I93"/>
  <c r="H93"/>
  <c r="G93"/>
  <c r="F93"/>
  <c r="F103" s="1"/>
  <c r="B88"/>
  <c r="A88"/>
  <c r="B80"/>
  <c r="A80"/>
  <c r="L79"/>
  <c r="J79"/>
  <c r="I79"/>
  <c r="H79"/>
  <c r="G79"/>
  <c r="F79"/>
  <c r="B73"/>
  <c r="A73"/>
  <c r="B66"/>
  <c r="A66"/>
  <c r="L65"/>
  <c r="J65"/>
  <c r="I65"/>
  <c r="H65"/>
  <c r="G65"/>
  <c r="F65"/>
  <c r="B60"/>
  <c r="A60"/>
  <c r="B52"/>
  <c r="A52"/>
  <c r="L51"/>
  <c r="J51"/>
  <c r="I51"/>
  <c r="H51"/>
  <c r="G51"/>
  <c r="F51"/>
  <c r="B45"/>
  <c r="A45"/>
  <c r="B38"/>
  <c r="A38"/>
  <c r="L37"/>
  <c r="J37"/>
  <c r="I37"/>
  <c r="H37"/>
  <c r="G37"/>
  <c r="F37"/>
  <c r="B32"/>
  <c r="A32"/>
  <c r="B25"/>
  <c r="A25"/>
  <c r="L24"/>
  <c r="J24"/>
  <c r="I24"/>
  <c r="H24"/>
  <c r="G24"/>
  <c r="F24"/>
  <c r="B19"/>
  <c r="A19"/>
  <c r="B12"/>
  <c r="A12"/>
  <c r="L11"/>
  <c r="J11"/>
  <c r="I11"/>
  <c r="H11"/>
  <c r="G11"/>
  <c r="F11"/>
  <c r="I131" l="1"/>
  <c r="G118"/>
  <c r="H131"/>
  <c r="J131"/>
  <c r="F131"/>
  <c r="F118"/>
  <c r="J118"/>
  <c r="H118"/>
  <c r="I118"/>
  <c r="L118"/>
  <c r="I103"/>
  <c r="G103"/>
  <c r="L103"/>
  <c r="H103"/>
  <c r="J103"/>
  <c r="L88"/>
  <c r="F88"/>
  <c r="I88"/>
  <c r="H88"/>
  <c r="F73"/>
  <c r="J73"/>
  <c r="I73"/>
  <c r="G73"/>
  <c r="J60"/>
  <c r="H60"/>
  <c r="L60"/>
  <c r="G60"/>
  <c r="F45"/>
  <c r="L45"/>
  <c r="I45"/>
  <c r="H45"/>
  <c r="J32"/>
  <c r="I32"/>
  <c r="G32"/>
  <c r="F32"/>
  <c r="L19"/>
  <c r="J19"/>
  <c r="H19"/>
  <c r="G19"/>
  <c r="G88"/>
  <c r="J88"/>
  <c r="H73"/>
  <c r="L73"/>
  <c r="I60"/>
  <c r="F60"/>
  <c r="G45"/>
  <c r="J45"/>
  <c r="H32"/>
  <c r="L32"/>
  <c r="I19"/>
  <c r="F19"/>
  <c r="G146" l="1"/>
  <c r="J146"/>
  <c r="H146"/>
  <c r="L146"/>
  <c r="I146"/>
  <c r="F146"/>
</calcChain>
</file>

<file path=xl/sharedStrings.xml><?xml version="1.0" encoding="utf-8"?>
<sst xmlns="http://schemas.openxmlformats.org/spreadsheetml/2006/main" count="164" uniqueCount="64">
  <si>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</si>
  <si>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</si>
  <si>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</si>
  <si>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</si>
  <si>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</si>
  <si>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</si>
  <si>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</si>
  <si>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</si>
  <si>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</si>
  <si>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</si>
  <si>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</si>
  <si>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</si>
  <si>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</si>
  <si>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</si>
  <si>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</si>
  <si>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</si>
  <si>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</si>
  <si>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</si>
  <si>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</si>
  <si>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</si>
  <si>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</si>
  <si>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</si>
  <si>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</si>
  <si>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</si>
  <si>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</si>
  <si>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</si>
  <si>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</si>
  <si>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итого</t>
  </si>
  <si>
    <t>Вес блюда, г</t>
  </si>
  <si>
    <t>Цена</t>
  </si>
  <si>
    <t>день</t>
  </si>
  <si>
    <t>месяц</t>
  </si>
  <si>
    <t>год</t>
  </si>
  <si>
    <t>МБОУ Русская СОШ им.М.Н.Алексеева</t>
  </si>
  <si>
    <t>Директор</t>
  </si>
  <si>
    <t>Колинько</t>
  </si>
  <si>
    <t>Омлет натуральный</t>
  </si>
  <si>
    <t>какао с молоком сгущенным</t>
  </si>
  <si>
    <t>хлеб пшеничный</t>
  </si>
  <si>
    <t>соленый огурец</t>
  </si>
  <si>
    <t>сладкое</t>
  </si>
  <si>
    <t>зефир</t>
  </si>
  <si>
    <t>к/к</t>
  </si>
  <si>
    <t>запеканка из творога</t>
  </si>
  <si>
    <t>чай с сахаром</t>
  </si>
  <si>
    <t>бутерброд с маслом</t>
  </si>
  <si>
    <t>апельсин</t>
  </si>
  <si>
    <t>суп молочный геркулес</t>
  </si>
  <si>
    <t>кофейный напиток</t>
  </si>
  <si>
    <t>бутерброд с сыром</t>
  </si>
  <si>
    <t>яблоко</t>
  </si>
  <si>
    <t>Плов из птицы или кролика</t>
  </si>
  <si>
    <t>Салат из квашенной капусты</t>
  </si>
  <si>
    <t>чай с лимоном</t>
  </si>
  <si>
    <t>вафля</t>
  </si>
  <si>
    <t>суп молочный с крупой( манка)</t>
  </si>
  <si>
    <t>печенье</t>
  </si>
  <si>
    <t>Пудинг из творога(запеченный)</t>
  </si>
  <si>
    <t>макароны запеченные с яйцом</t>
  </si>
  <si>
    <t>жаркое по домашнему</t>
  </si>
  <si>
    <t>каша боярская (из пшена с изюмом)</t>
  </si>
  <si>
    <t>банан</t>
  </si>
  <si>
    <t>рыба отварная с сметанным соусом</t>
  </si>
  <si>
    <t>картофель отварной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</si>
</sst>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4" sqref="G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33</v>
      </c>
      <c r="D1" s="58"/>
      <c r="E1" s="58"/>
      <c r="F1" s="12" t="s">
        <v>16</v>
      </c>
      <c r="G1" s="2" t="s">
        <v>17</v>
      </c>
      <c r="H1" s="59" t="s">
        <v>34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35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30</v>
      </c>
      <c r="I4" s="47" t="s">
        <v>31</v>
      </c>
      <c r="J4" s="47" t="s">
        <v>32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28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29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1" t="s">
        <v>36</v>
      </c>
      <c r="F6" s="40">
        <v>200</v>
      </c>
      <c r="G6" s="40">
        <v>15</v>
      </c>
      <c r="H6" s="40">
        <v>30</v>
      </c>
      <c r="I6" s="40">
        <v>3</v>
      </c>
      <c r="J6" s="40">
        <v>290</v>
      </c>
      <c r="K6" s="41">
        <v>340</v>
      </c>
      <c r="L6" s="40">
        <v>28</v>
      </c>
    </row>
    <row r="7" spans="1:12" ht="15">
      <c r="A7" s="23"/>
      <c r="B7" s="15"/>
      <c r="C7" s="11"/>
      <c r="D7" s="6" t="s">
        <v>25</v>
      </c>
      <c r="E7" s="52" t="s">
        <v>39</v>
      </c>
      <c r="F7" s="43">
        <v>75</v>
      </c>
      <c r="G7" s="43">
        <v>1</v>
      </c>
      <c r="H7" s="43">
        <v>0</v>
      </c>
      <c r="I7" s="43">
        <v>1</v>
      </c>
      <c r="J7" s="43">
        <v>10</v>
      </c>
      <c r="K7" s="44" t="s">
        <v>42</v>
      </c>
      <c r="L7" s="43">
        <v>20</v>
      </c>
    </row>
    <row r="8" spans="1:12" ht="15">
      <c r="A8" s="23"/>
      <c r="B8" s="15"/>
      <c r="C8" s="11"/>
      <c r="D8" s="7" t="s">
        <v>22</v>
      </c>
      <c r="E8" s="52" t="s">
        <v>37</v>
      </c>
      <c r="F8" s="43">
        <v>200</v>
      </c>
      <c r="G8" s="43">
        <v>7</v>
      </c>
      <c r="H8" s="43">
        <v>8</v>
      </c>
      <c r="I8" s="43">
        <v>29</v>
      </c>
      <c r="J8" s="43">
        <v>213</v>
      </c>
      <c r="K8" s="44">
        <v>694</v>
      </c>
      <c r="L8" s="43">
        <v>12</v>
      </c>
    </row>
    <row r="9" spans="1:12" ht="15">
      <c r="A9" s="23"/>
      <c r="B9" s="15"/>
      <c r="C9" s="11"/>
      <c r="D9" s="7" t="s">
        <v>23</v>
      </c>
      <c r="E9" s="53" t="s">
        <v>38</v>
      </c>
      <c r="F9" s="43">
        <v>30</v>
      </c>
      <c r="G9" s="43">
        <v>2</v>
      </c>
      <c r="H9" s="43">
        <v>0.3</v>
      </c>
      <c r="I9" s="43">
        <v>15</v>
      </c>
      <c r="J9" s="43">
        <v>73</v>
      </c>
      <c r="K9" s="44" t="s">
        <v>42</v>
      </c>
      <c r="L9" s="43">
        <v>0.6</v>
      </c>
    </row>
    <row r="10" spans="1:12" ht="15">
      <c r="A10" s="23"/>
      <c r="B10" s="15"/>
      <c r="C10" s="11"/>
      <c r="D10" s="6" t="s">
        <v>40</v>
      </c>
      <c r="E10" s="42" t="s">
        <v>41</v>
      </c>
      <c r="F10" s="43">
        <v>20</v>
      </c>
      <c r="G10" s="43">
        <v>0.12</v>
      </c>
      <c r="H10" s="43">
        <v>0.02</v>
      </c>
      <c r="I10" s="43">
        <v>15</v>
      </c>
      <c r="J10" s="43">
        <v>60</v>
      </c>
      <c r="K10" s="44" t="s">
        <v>42</v>
      </c>
      <c r="L10" s="43">
        <v>8</v>
      </c>
    </row>
    <row r="11" spans="1:12" ht="15">
      <c r="A11" s="24"/>
      <c r="B11" s="17"/>
      <c r="C11" s="8"/>
      <c r="D11" s="18" t="s">
        <v>27</v>
      </c>
      <c r="E11" s="9"/>
      <c r="F11" s="19">
        <f>SUM(F6:F10)</f>
        <v>525</v>
      </c>
      <c r="G11" s="19">
        <f>SUM(G6:G10)</f>
        <v>25.12</v>
      </c>
      <c r="H11" s="19">
        <f>SUM(H6:H10)</f>
        <v>38.32</v>
      </c>
      <c r="I11" s="19">
        <f>SUM(I6:I10)</f>
        <v>63</v>
      </c>
      <c r="J11" s="19">
        <f>SUM(J6:J10)</f>
        <v>646</v>
      </c>
      <c r="K11" s="25"/>
      <c r="L11" s="19">
        <f>SUM(L6:L10)</f>
        <v>68.599999999999994</v>
      </c>
    </row>
    <row r="12" spans="1:12" ht="15">
      <c r="A12" s="26">
        <f>A6</f>
        <v>1</v>
      </c>
      <c r="B12" s="13">
        <f>B6</f>
        <v>1</v>
      </c>
      <c r="C12" s="10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7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/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4"/>
      <c r="B18" s="17"/>
      <c r="C18" s="8"/>
      <c r="D18" s="18"/>
      <c r="E18" s="9"/>
      <c r="F18" s="19"/>
      <c r="G18" s="19"/>
      <c r="H18" s="19"/>
      <c r="I18" s="19"/>
      <c r="J18" s="19"/>
      <c r="K18" s="25"/>
      <c r="L18" s="19"/>
    </row>
    <row r="19" spans="1:12" ht="15">
      <c r="A19" s="29">
        <f>A6</f>
        <v>1</v>
      </c>
      <c r="B19" s="30">
        <f>B6</f>
        <v>1</v>
      </c>
      <c r="C19" s="54" t="s">
        <v>4</v>
      </c>
      <c r="D19" s="55"/>
      <c r="E19" s="31"/>
      <c r="F19" s="32">
        <f>F11+F18</f>
        <v>525</v>
      </c>
      <c r="G19" s="32">
        <f>G11+G18</f>
        <v>25.12</v>
      </c>
      <c r="H19" s="32">
        <f>H11+H18</f>
        <v>38.32</v>
      </c>
      <c r="I19" s="32">
        <f>I11+I18</f>
        <v>63</v>
      </c>
      <c r="J19" s="32">
        <f>J11+J18</f>
        <v>646</v>
      </c>
      <c r="K19" s="32"/>
      <c r="L19" s="32">
        <f>L11+L18</f>
        <v>68.599999999999994</v>
      </c>
    </row>
    <row r="20" spans="1:12" ht="15">
      <c r="A20" s="14">
        <v>1</v>
      </c>
      <c r="B20" s="15">
        <v>2</v>
      </c>
      <c r="C20" s="22" t="s">
        <v>20</v>
      </c>
      <c r="D20" s="5" t="s">
        <v>21</v>
      </c>
      <c r="E20" s="39" t="s">
        <v>43</v>
      </c>
      <c r="F20" s="40">
        <v>200</v>
      </c>
      <c r="G20" s="40">
        <v>28</v>
      </c>
      <c r="H20" s="40">
        <v>21</v>
      </c>
      <c r="I20" s="40">
        <v>23</v>
      </c>
      <c r="J20" s="40">
        <v>374</v>
      </c>
      <c r="K20" s="41">
        <v>366</v>
      </c>
      <c r="L20" s="40">
        <v>40</v>
      </c>
    </row>
    <row r="21" spans="1:12" ht="15">
      <c r="A21" s="14"/>
      <c r="B21" s="15"/>
      <c r="C21" s="11"/>
      <c r="D21" s="7" t="s">
        <v>22</v>
      </c>
      <c r="E21" s="42" t="s">
        <v>44</v>
      </c>
      <c r="F21" s="43">
        <v>200</v>
      </c>
      <c r="G21" s="43">
        <v>0.2</v>
      </c>
      <c r="H21" s="43">
        <v>0</v>
      </c>
      <c r="I21" s="43">
        <v>14</v>
      </c>
      <c r="J21" s="43">
        <v>40</v>
      </c>
      <c r="K21" s="44">
        <v>685</v>
      </c>
      <c r="L21" s="43">
        <v>4</v>
      </c>
    </row>
    <row r="22" spans="1:12" ht="15">
      <c r="A22" s="14"/>
      <c r="B22" s="15"/>
      <c r="C22" s="11"/>
      <c r="D22" s="7" t="s">
        <v>23</v>
      </c>
      <c r="E22" s="42" t="s">
        <v>45</v>
      </c>
      <c r="F22" s="43">
        <v>45</v>
      </c>
      <c r="G22" s="43">
        <v>2</v>
      </c>
      <c r="H22" s="43">
        <v>9</v>
      </c>
      <c r="I22" s="43">
        <v>15</v>
      </c>
      <c r="J22" s="43">
        <v>154</v>
      </c>
      <c r="K22" s="44" t="s">
        <v>42</v>
      </c>
      <c r="L22" s="43">
        <v>10</v>
      </c>
    </row>
    <row r="23" spans="1:12" ht="15">
      <c r="A23" s="14"/>
      <c r="B23" s="15"/>
      <c r="C23" s="11"/>
      <c r="D23" s="7" t="s">
        <v>24</v>
      </c>
      <c r="E23" s="42" t="s">
        <v>46</v>
      </c>
      <c r="F23" s="43">
        <v>100</v>
      </c>
      <c r="G23" s="43">
        <v>47</v>
      </c>
      <c r="H23" s="43">
        <v>0.2</v>
      </c>
      <c r="I23" s="43">
        <v>8</v>
      </c>
      <c r="J23" s="43">
        <v>47</v>
      </c>
      <c r="K23" s="44" t="s">
        <v>42</v>
      </c>
      <c r="L23" s="43">
        <v>20</v>
      </c>
    </row>
    <row r="24" spans="1:12" ht="15">
      <c r="A24" s="16"/>
      <c r="B24" s="17"/>
      <c r="C24" s="8"/>
      <c r="D24" s="18" t="s">
        <v>27</v>
      </c>
      <c r="E24" s="9"/>
      <c r="F24" s="19">
        <f>SUM(F20:F23)</f>
        <v>545</v>
      </c>
      <c r="G24" s="19">
        <f>SUM(G20:G23)</f>
        <v>77.2</v>
      </c>
      <c r="H24" s="19">
        <f>SUM(H20:H23)</f>
        <v>30.2</v>
      </c>
      <c r="I24" s="19">
        <f>SUM(I20:I23)</f>
        <v>60</v>
      </c>
      <c r="J24" s="19">
        <f>SUM(J20:J23)</f>
        <v>615</v>
      </c>
      <c r="K24" s="25"/>
      <c r="L24" s="19">
        <f>SUM(L20:L23)</f>
        <v>74</v>
      </c>
    </row>
    <row r="25" spans="1:12" ht="15">
      <c r="A25" s="13">
        <f>A20</f>
        <v>1</v>
      </c>
      <c r="B25" s="13">
        <f>B20</f>
        <v>2</v>
      </c>
      <c r="C25" s="10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7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/>
      <c r="E31" s="9"/>
      <c r="F31" s="19"/>
      <c r="G31" s="19"/>
      <c r="H31" s="19"/>
      <c r="I31" s="19"/>
      <c r="J31" s="19"/>
      <c r="K31" s="25"/>
      <c r="L31" s="19"/>
    </row>
    <row r="32" spans="1:12" ht="15.75" customHeight="1">
      <c r="A32" s="33">
        <f>A20</f>
        <v>1</v>
      </c>
      <c r="B32" s="33">
        <f>B20</f>
        <v>2</v>
      </c>
      <c r="C32" s="54" t="s">
        <v>4</v>
      </c>
      <c r="D32" s="55"/>
      <c r="E32" s="31"/>
      <c r="F32" s="32">
        <f>F24+F31</f>
        <v>545</v>
      </c>
      <c r="G32" s="32">
        <f>G24+G31</f>
        <v>77.2</v>
      </c>
      <c r="H32" s="32">
        <f>H24+H31</f>
        <v>30.2</v>
      </c>
      <c r="I32" s="32">
        <f>I24+I31</f>
        <v>60</v>
      </c>
      <c r="J32" s="32">
        <f>J24+J31</f>
        <v>615</v>
      </c>
      <c r="K32" s="32"/>
      <c r="L32" s="32">
        <f>L24+L31</f>
        <v>74</v>
      </c>
    </row>
    <row r="33" spans="1:12" ht="15">
      <c r="A33" s="20">
        <v>1</v>
      </c>
      <c r="B33" s="21">
        <v>3</v>
      </c>
      <c r="C33" s="22" t="s">
        <v>20</v>
      </c>
      <c r="D33" s="5" t="s">
        <v>21</v>
      </c>
      <c r="E33" s="39" t="s">
        <v>47</v>
      </c>
      <c r="F33" s="40">
        <v>200</v>
      </c>
      <c r="G33" s="40">
        <v>3</v>
      </c>
      <c r="H33" s="40">
        <v>6</v>
      </c>
      <c r="I33" s="40">
        <v>30</v>
      </c>
      <c r="J33" s="40">
        <v>260</v>
      </c>
      <c r="K33" s="41">
        <v>355</v>
      </c>
      <c r="L33" s="40">
        <v>33</v>
      </c>
    </row>
    <row r="34" spans="1:12" ht="15">
      <c r="A34" s="23"/>
      <c r="B34" s="15"/>
      <c r="C34" s="11"/>
      <c r="D34" s="7" t="s">
        <v>22</v>
      </c>
      <c r="E34" s="42" t="s">
        <v>48</v>
      </c>
      <c r="F34" s="43">
        <v>200</v>
      </c>
      <c r="G34" s="43">
        <v>2</v>
      </c>
      <c r="H34" s="43">
        <v>3</v>
      </c>
      <c r="I34" s="43">
        <v>28</v>
      </c>
      <c r="J34" s="43">
        <v>97</v>
      </c>
      <c r="K34" s="44">
        <v>692</v>
      </c>
      <c r="L34" s="43">
        <v>9</v>
      </c>
    </row>
    <row r="35" spans="1:12" ht="15">
      <c r="A35" s="23"/>
      <c r="B35" s="15"/>
      <c r="C35" s="11"/>
      <c r="D35" s="7" t="s">
        <v>23</v>
      </c>
      <c r="E35" s="42" t="s">
        <v>49</v>
      </c>
      <c r="F35" s="43">
        <v>45</v>
      </c>
      <c r="G35" s="43">
        <v>10</v>
      </c>
      <c r="H35" s="43">
        <v>7</v>
      </c>
      <c r="I35" s="43">
        <v>18</v>
      </c>
      <c r="J35" s="43">
        <v>231</v>
      </c>
      <c r="K35" s="44">
        <v>3</v>
      </c>
      <c r="L35" s="43">
        <v>20</v>
      </c>
    </row>
    <row r="36" spans="1:12" ht="15">
      <c r="A36" s="23"/>
      <c r="B36" s="15"/>
      <c r="C36" s="11"/>
      <c r="D36" s="7" t="s">
        <v>24</v>
      </c>
      <c r="E36" s="42" t="s">
        <v>50</v>
      </c>
      <c r="F36" s="43">
        <v>100</v>
      </c>
      <c r="G36" s="43">
        <v>0.4</v>
      </c>
      <c r="H36" s="43">
        <v>0.2</v>
      </c>
      <c r="I36" s="43">
        <v>10</v>
      </c>
      <c r="J36" s="43">
        <v>39</v>
      </c>
      <c r="K36" s="44" t="s">
        <v>42</v>
      </c>
      <c r="L36" s="43">
        <v>12</v>
      </c>
    </row>
    <row r="37" spans="1:12" ht="15">
      <c r="A37" s="24"/>
      <c r="B37" s="17"/>
      <c r="C37" s="8"/>
      <c r="D37" s="18" t="s">
        <v>27</v>
      </c>
      <c r="E37" s="9"/>
      <c r="F37" s="19">
        <f>SUM(F33:F36)</f>
        <v>545</v>
      </c>
      <c r="G37" s="19">
        <f>SUM(G33:G36)</f>
        <v>15.4</v>
      </c>
      <c r="H37" s="19">
        <f>SUM(H33:H36)</f>
        <v>16.2</v>
      </c>
      <c r="I37" s="19">
        <f>SUM(I33:I36)</f>
        <v>86</v>
      </c>
      <c r="J37" s="19">
        <f>SUM(J33:J36)</f>
        <v>627</v>
      </c>
      <c r="K37" s="25"/>
      <c r="L37" s="19">
        <f>SUM(L33:L36)</f>
        <v>74</v>
      </c>
    </row>
    <row r="38" spans="1:12" ht="15">
      <c r="A38" s="26">
        <f>A33</f>
        <v>1</v>
      </c>
      <c r="B38" s="13">
        <f>B33</f>
        <v>3</v>
      </c>
      <c r="C38" s="10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23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23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23"/>
      <c r="B41" s="15"/>
      <c r="C41" s="11"/>
      <c r="D41" s="7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23"/>
      <c r="B42" s="15"/>
      <c r="C42" s="11"/>
      <c r="D42" s="7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23"/>
      <c r="B43" s="15"/>
      <c r="C43" s="11"/>
      <c r="D43" s="7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4"/>
      <c r="B44" s="17"/>
      <c r="C44" s="8"/>
      <c r="D44" s="18"/>
      <c r="E44" s="9"/>
      <c r="F44" s="19"/>
      <c r="G44" s="19"/>
      <c r="H44" s="19"/>
      <c r="I44" s="19"/>
      <c r="J44" s="19"/>
      <c r="K44" s="25"/>
      <c r="L44" s="19"/>
    </row>
    <row r="45" spans="1:12" ht="15.75" customHeight="1">
      <c r="A45" s="29">
        <f>A33</f>
        <v>1</v>
      </c>
      <c r="B45" s="30">
        <f>B33</f>
        <v>3</v>
      </c>
      <c r="C45" s="54" t="s">
        <v>4</v>
      </c>
      <c r="D45" s="55"/>
      <c r="E45" s="31"/>
      <c r="F45" s="32">
        <f>F37+F44</f>
        <v>545</v>
      </c>
      <c r="G45" s="32">
        <f>G37+G44</f>
        <v>15.4</v>
      </c>
      <c r="H45" s="32">
        <f>H37+H44</f>
        <v>16.2</v>
      </c>
      <c r="I45" s="32">
        <f>I37+I44</f>
        <v>86</v>
      </c>
      <c r="J45" s="32">
        <f>J37+J44</f>
        <v>627</v>
      </c>
      <c r="K45" s="32"/>
      <c r="L45" s="32">
        <f>L37+L44</f>
        <v>74</v>
      </c>
    </row>
    <row r="46" spans="1:12" ht="15">
      <c r="A46" s="20">
        <v>1</v>
      </c>
      <c r="B46" s="21">
        <v>4</v>
      </c>
      <c r="C46" s="22" t="s">
        <v>20</v>
      </c>
      <c r="D46" s="5" t="s">
        <v>21</v>
      </c>
      <c r="E46" s="39" t="s">
        <v>51</v>
      </c>
      <c r="F46" s="40">
        <v>200</v>
      </c>
      <c r="G46" s="40">
        <v>30</v>
      </c>
      <c r="H46" s="40">
        <v>15</v>
      </c>
      <c r="I46" s="40">
        <v>32</v>
      </c>
      <c r="J46" s="40">
        <v>368</v>
      </c>
      <c r="K46" s="41">
        <v>492</v>
      </c>
      <c r="L46" s="40">
        <v>55</v>
      </c>
    </row>
    <row r="47" spans="1:12" ht="15">
      <c r="A47" s="23"/>
      <c r="B47" s="15"/>
      <c r="C47" s="11"/>
      <c r="D47" s="6" t="s">
        <v>25</v>
      </c>
      <c r="E47" s="42" t="s">
        <v>52</v>
      </c>
      <c r="F47" s="43">
        <v>100</v>
      </c>
      <c r="G47" s="43">
        <v>3</v>
      </c>
      <c r="H47" s="43">
        <v>7</v>
      </c>
      <c r="I47" s="43">
        <v>35</v>
      </c>
      <c r="J47" s="43">
        <v>78</v>
      </c>
      <c r="K47" s="44">
        <v>45</v>
      </c>
      <c r="L47" s="43">
        <v>12</v>
      </c>
    </row>
    <row r="48" spans="1:12" ht="15">
      <c r="A48" s="23"/>
      <c r="B48" s="15"/>
      <c r="C48" s="11"/>
      <c r="D48" s="7" t="s">
        <v>22</v>
      </c>
      <c r="E48" s="42" t="s">
        <v>53</v>
      </c>
      <c r="F48" s="43">
        <v>200</v>
      </c>
      <c r="G48" s="43">
        <v>0.3</v>
      </c>
      <c r="H48" s="43">
        <v>0</v>
      </c>
      <c r="I48" s="43">
        <v>15</v>
      </c>
      <c r="J48" s="43">
        <v>56</v>
      </c>
      <c r="K48" s="44">
        <v>686</v>
      </c>
      <c r="L48" s="43">
        <v>6</v>
      </c>
    </row>
    <row r="49" spans="1:12" ht="15">
      <c r="A49" s="23"/>
      <c r="B49" s="15"/>
      <c r="C49" s="11"/>
      <c r="D49" s="7" t="s">
        <v>23</v>
      </c>
      <c r="E49" s="42" t="s">
        <v>38</v>
      </c>
      <c r="F49" s="43">
        <v>30</v>
      </c>
      <c r="G49" s="43">
        <v>2</v>
      </c>
      <c r="H49" s="43">
        <v>0.3</v>
      </c>
      <c r="I49" s="43">
        <v>15</v>
      </c>
      <c r="J49" s="43">
        <v>73</v>
      </c>
      <c r="K49" s="44" t="s">
        <v>42</v>
      </c>
      <c r="L49" s="43">
        <v>0.6</v>
      </c>
    </row>
    <row r="50" spans="1:12" ht="15">
      <c r="A50" s="23"/>
      <c r="B50" s="15"/>
      <c r="C50" s="11"/>
      <c r="D50" s="6" t="s">
        <v>40</v>
      </c>
      <c r="E50" s="42" t="s">
        <v>54</v>
      </c>
      <c r="F50" s="43">
        <v>20</v>
      </c>
      <c r="G50" s="43">
        <v>1</v>
      </c>
      <c r="H50" s="43">
        <v>5</v>
      </c>
      <c r="I50" s="43">
        <v>12</v>
      </c>
      <c r="J50" s="43">
        <v>38</v>
      </c>
      <c r="K50" s="44" t="s">
        <v>42</v>
      </c>
      <c r="L50" s="43">
        <v>2.5</v>
      </c>
    </row>
    <row r="51" spans="1:12" ht="15">
      <c r="A51" s="24"/>
      <c r="B51" s="17"/>
      <c r="C51" s="8"/>
      <c r="D51" s="18" t="s">
        <v>27</v>
      </c>
      <c r="E51" s="9"/>
      <c r="F51" s="19">
        <f>SUM(F46:F50)</f>
        <v>550</v>
      </c>
      <c r="G51" s="19">
        <f>SUM(G46:G50)</f>
        <v>36.299999999999997</v>
      </c>
      <c r="H51" s="19">
        <f>SUM(H46:H50)</f>
        <v>27.3</v>
      </c>
      <c r="I51" s="19">
        <f>SUM(I46:I50)</f>
        <v>109</v>
      </c>
      <c r="J51" s="19">
        <f>SUM(J46:J50)</f>
        <v>613</v>
      </c>
      <c r="K51" s="25"/>
      <c r="L51" s="19">
        <f>SUM(L46:L50)</f>
        <v>76.099999999999994</v>
      </c>
    </row>
    <row r="52" spans="1:12" ht="15">
      <c r="A52" s="26">
        <f>A46</f>
        <v>1</v>
      </c>
      <c r="B52" s="13">
        <f>B46</f>
        <v>4</v>
      </c>
      <c r="C52" s="10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/>
      <c r="E59" s="9"/>
      <c r="F59" s="19"/>
      <c r="G59" s="19"/>
      <c r="H59" s="19"/>
      <c r="I59" s="19"/>
      <c r="J59" s="19"/>
      <c r="K59" s="25"/>
      <c r="L59" s="19"/>
    </row>
    <row r="60" spans="1:12" ht="15.75" customHeight="1">
      <c r="A60" s="29">
        <f>A46</f>
        <v>1</v>
      </c>
      <c r="B60" s="30">
        <f>B46</f>
        <v>4</v>
      </c>
      <c r="C60" s="54" t="s">
        <v>4</v>
      </c>
      <c r="D60" s="55"/>
      <c r="E60" s="31"/>
      <c r="F60" s="32">
        <f>F51+F59</f>
        <v>550</v>
      </c>
      <c r="G60" s="32">
        <f>G51+G59</f>
        <v>36.299999999999997</v>
      </c>
      <c r="H60" s="32">
        <f>H51+H59</f>
        <v>27.3</v>
      </c>
      <c r="I60" s="32">
        <f>I51+I59</f>
        <v>109</v>
      </c>
      <c r="J60" s="32">
        <f>J51+J59</f>
        <v>613</v>
      </c>
      <c r="K60" s="32"/>
      <c r="L60" s="32">
        <f>L51+L59</f>
        <v>76.099999999999994</v>
      </c>
    </row>
    <row r="61" spans="1:12" ht="15">
      <c r="A61" s="20">
        <v>1</v>
      </c>
      <c r="B61" s="21">
        <v>5</v>
      </c>
      <c r="C61" s="22" t="s">
        <v>20</v>
      </c>
      <c r="D61" s="5" t="s">
        <v>21</v>
      </c>
      <c r="E61" s="39" t="s">
        <v>55</v>
      </c>
      <c r="F61" s="40">
        <v>200</v>
      </c>
      <c r="G61" s="40">
        <v>6</v>
      </c>
      <c r="H61" s="40">
        <v>12</v>
      </c>
      <c r="I61" s="40">
        <v>32</v>
      </c>
      <c r="J61" s="40">
        <v>225</v>
      </c>
      <c r="K61" s="41">
        <v>161</v>
      </c>
      <c r="L61" s="40">
        <v>32</v>
      </c>
    </row>
    <row r="62" spans="1:12" ht="15">
      <c r="A62" s="23"/>
      <c r="B62" s="15"/>
      <c r="C62" s="11"/>
      <c r="D62" s="7" t="s">
        <v>22</v>
      </c>
      <c r="E62" s="42" t="s">
        <v>37</v>
      </c>
      <c r="F62" s="43">
        <v>200</v>
      </c>
      <c r="G62" s="43">
        <v>7</v>
      </c>
      <c r="H62" s="43">
        <v>8</v>
      </c>
      <c r="I62" s="43">
        <v>29</v>
      </c>
      <c r="J62" s="43">
        <v>213</v>
      </c>
      <c r="K62" s="44">
        <v>694</v>
      </c>
      <c r="L62" s="43">
        <v>8</v>
      </c>
    </row>
    <row r="63" spans="1:12" ht="15">
      <c r="A63" s="23"/>
      <c r="B63" s="15"/>
      <c r="C63" s="11"/>
      <c r="D63" s="7" t="s">
        <v>24</v>
      </c>
      <c r="E63" s="42" t="s">
        <v>46</v>
      </c>
      <c r="F63" s="43">
        <v>100</v>
      </c>
      <c r="G63" s="43">
        <v>1</v>
      </c>
      <c r="H63" s="43">
        <v>0.2</v>
      </c>
      <c r="I63" s="43">
        <v>8</v>
      </c>
      <c r="J63" s="43">
        <v>47</v>
      </c>
      <c r="K63" s="44" t="s">
        <v>42</v>
      </c>
      <c r="L63" s="43">
        <v>20</v>
      </c>
    </row>
    <row r="64" spans="1:12" ht="15">
      <c r="A64" s="23"/>
      <c r="B64" s="15"/>
      <c r="C64" s="11"/>
      <c r="D64" s="6" t="s">
        <v>40</v>
      </c>
      <c r="E64" s="42" t="s">
        <v>56</v>
      </c>
      <c r="F64" s="43">
        <v>30</v>
      </c>
      <c r="G64" s="43">
        <v>2</v>
      </c>
      <c r="H64" s="43">
        <v>6</v>
      </c>
      <c r="I64" s="43">
        <v>16</v>
      </c>
      <c r="J64" s="43">
        <v>116</v>
      </c>
      <c r="K64" s="44" t="s">
        <v>42</v>
      </c>
      <c r="L64" s="43">
        <v>3</v>
      </c>
    </row>
    <row r="65" spans="1:12" ht="15">
      <c r="A65" s="24"/>
      <c r="B65" s="17"/>
      <c r="C65" s="8"/>
      <c r="D65" s="18" t="s">
        <v>27</v>
      </c>
      <c r="E65" s="9"/>
      <c r="F65" s="19">
        <f>SUM(F61:F64)</f>
        <v>530</v>
      </c>
      <c r="G65" s="19">
        <f>SUM(G61:G64)</f>
        <v>16</v>
      </c>
      <c r="H65" s="19">
        <f>SUM(H61:H64)</f>
        <v>26.2</v>
      </c>
      <c r="I65" s="19">
        <f>SUM(I61:I64)</f>
        <v>85</v>
      </c>
      <c r="J65" s="19">
        <f>SUM(J61:J64)</f>
        <v>601</v>
      </c>
      <c r="K65" s="25"/>
      <c r="L65" s="19">
        <f>SUM(L61:L64)</f>
        <v>63</v>
      </c>
    </row>
    <row r="66" spans="1:12" ht="15">
      <c r="A66" s="26">
        <f>A61</f>
        <v>1</v>
      </c>
      <c r="B66" s="13">
        <f>B61</f>
        <v>5</v>
      </c>
      <c r="C66" s="10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7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4"/>
      <c r="B72" s="17"/>
      <c r="C72" s="8"/>
      <c r="D72" s="18"/>
      <c r="E72" s="9"/>
      <c r="F72" s="19"/>
      <c r="G72" s="19"/>
      <c r="H72" s="19"/>
      <c r="I72" s="19"/>
      <c r="J72" s="19"/>
      <c r="K72" s="25"/>
      <c r="L72" s="19"/>
    </row>
    <row r="73" spans="1:12" ht="15.75" customHeight="1">
      <c r="A73" s="29">
        <f>A61</f>
        <v>1</v>
      </c>
      <c r="B73" s="30">
        <f>B61</f>
        <v>5</v>
      </c>
      <c r="C73" s="54" t="s">
        <v>4</v>
      </c>
      <c r="D73" s="55"/>
      <c r="E73" s="31"/>
      <c r="F73" s="32">
        <f>F65+F72</f>
        <v>530</v>
      </c>
      <c r="G73" s="32">
        <f>G65+G72</f>
        <v>16</v>
      </c>
      <c r="H73" s="32">
        <f>H65+H72</f>
        <v>26.2</v>
      </c>
      <c r="I73" s="32">
        <f>I65+I72</f>
        <v>85</v>
      </c>
      <c r="J73" s="32">
        <f>J65+J72</f>
        <v>601</v>
      </c>
      <c r="K73" s="32"/>
      <c r="L73" s="32">
        <f>L65+L72</f>
        <v>63</v>
      </c>
    </row>
    <row r="74" spans="1:12" ht="15">
      <c r="A74" s="20">
        <v>2</v>
      </c>
      <c r="B74" s="21">
        <v>1</v>
      </c>
      <c r="C74" s="22" t="s">
        <v>20</v>
      </c>
      <c r="D74" s="5" t="s">
        <v>21</v>
      </c>
      <c r="E74" s="39" t="s">
        <v>57</v>
      </c>
      <c r="F74" s="40">
        <v>200</v>
      </c>
      <c r="G74" s="40">
        <v>27</v>
      </c>
      <c r="H74" s="40">
        <v>17</v>
      </c>
      <c r="I74" s="40">
        <v>41</v>
      </c>
      <c r="J74" s="40">
        <v>461</v>
      </c>
      <c r="K74" s="41">
        <v>362</v>
      </c>
      <c r="L74" s="40">
        <v>50</v>
      </c>
    </row>
    <row r="75" spans="1:12" ht="15">
      <c r="A75" s="23"/>
      <c r="B75" s="15"/>
      <c r="C75" s="11"/>
      <c r="D75" s="7" t="s">
        <v>22</v>
      </c>
      <c r="E75" s="42" t="s">
        <v>44</v>
      </c>
      <c r="F75" s="43">
        <v>200</v>
      </c>
      <c r="G75" s="43">
        <v>0.2</v>
      </c>
      <c r="H75" s="43">
        <v>0</v>
      </c>
      <c r="I75" s="43">
        <v>14</v>
      </c>
      <c r="J75" s="43">
        <v>40</v>
      </c>
      <c r="K75" s="44">
        <v>685</v>
      </c>
      <c r="L75" s="43">
        <v>4</v>
      </c>
    </row>
    <row r="76" spans="1:12" ht="15">
      <c r="A76" s="23"/>
      <c r="B76" s="15"/>
      <c r="C76" s="11"/>
      <c r="D76" s="7" t="s">
        <v>24</v>
      </c>
      <c r="E76" s="42" t="s">
        <v>50</v>
      </c>
      <c r="F76" s="43">
        <v>100</v>
      </c>
      <c r="G76" s="43">
        <v>0.4</v>
      </c>
      <c r="H76" s="43">
        <v>0.2</v>
      </c>
      <c r="I76" s="43">
        <v>10</v>
      </c>
      <c r="J76" s="43">
        <v>39</v>
      </c>
      <c r="K76" s="44" t="s">
        <v>42</v>
      </c>
      <c r="L76" s="43">
        <v>12</v>
      </c>
    </row>
    <row r="77" spans="1:12" ht="15">
      <c r="A77" s="23"/>
      <c r="B77" s="15"/>
      <c r="C77" s="11"/>
      <c r="D77" s="6" t="s">
        <v>40</v>
      </c>
      <c r="E77" s="42" t="s">
        <v>54</v>
      </c>
      <c r="F77" s="43">
        <v>20</v>
      </c>
      <c r="G77" s="43">
        <v>1</v>
      </c>
      <c r="H77" s="43">
        <v>5</v>
      </c>
      <c r="I77" s="43">
        <v>12</v>
      </c>
      <c r="J77" s="43">
        <v>38</v>
      </c>
      <c r="K77" s="44" t="s">
        <v>42</v>
      </c>
      <c r="L77" s="43">
        <v>3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27</v>
      </c>
      <c r="E79" s="9"/>
      <c r="F79" s="19">
        <f>SUM(F74:F78)</f>
        <v>520</v>
      </c>
      <c r="G79" s="19">
        <f t="shared" ref="G79:J79" si="0">SUM(G74:G78)</f>
        <v>28.599999999999998</v>
      </c>
      <c r="H79" s="19">
        <f t="shared" si="0"/>
        <v>22.2</v>
      </c>
      <c r="I79" s="19">
        <f t="shared" si="0"/>
        <v>77</v>
      </c>
      <c r="J79" s="19">
        <f t="shared" si="0"/>
        <v>578</v>
      </c>
      <c r="K79" s="25"/>
      <c r="L79" s="19">
        <f t="shared" ref="L79" si="1">SUM(L74:L78)</f>
        <v>69</v>
      </c>
    </row>
    <row r="80" spans="1:12" ht="15">
      <c r="A80" s="26">
        <f>A74</f>
        <v>2</v>
      </c>
      <c r="B80" s="13">
        <f>B74</f>
        <v>1</v>
      </c>
      <c r="C80" s="10"/>
      <c r="D80" s="7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7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/>
      <c r="E87" s="9"/>
      <c r="F87" s="19"/>
      <c r="G87" s="19"/>
      <c r="H87" s="19"/>
      <c r="I87" s="19"/>
      <c r="J87" s="19"/>
      <c r="K87" s="25"/>
      <c r="L87" s="19"/>
    </row>
    <row r="88" spans="1:12" ht="15">
      <c r="A88" s="29">
        <f>A74</f>
        <v>2</v>
      </c>
      <c r="B88" s="30">
        <f>B74</f>
        <v>1</v>
      </c>
      <c r="C88" s="54" t="s">
        <v>4</v>
      </c>
      <c r="D88" s="55"/>
      <c r="E88" s="31"/>
      <c r="F88" s="32">
        <f>F79+F87</f>
        <v>520</v>
      </c>
      <c r="G88" s="32">
        <f>G79+G87</f>
        <v>28.599999999999998</v>
      </c>
      <c r="H88" s="32">
        <f>H79+H87</f>
        <v>22.2</v>
      </c>
      <c r="I88" s="32">
        <f>I79+I87</f>
        <v>77</v>
      </c>
      <c r="J88" s="32">
        <f>J79+J87</f>
        <v>578</v>
      </c>
      <c r="K88" s="32"/>
      <c r="L88" s="32">
        <f>L79+L87</f>
        <v>69</v>
      </c>
    </row>
    <row r="89" spans="1:12" ht="15">
      <c r="A89" s="14">
        <v>2</v>
      </c>
      <c r="B89" s="15">
        <v>2</v>
      </c>
      <c r="C89" s="22" t="s">
        <v>20</v>
      </c>
      <c r="D89" s="5" t="s">
        <v>21</v>
      </c>
      <c r="E89" s="39" t="s">
        <v>60</v>
      </c>
      <c r="F89" s="40">
        <v>200</v>
      </c>
      <c r="G89" s="40">
        <v>6</v>
      </c>
      <c r="H89" s="40">
        <v>18</v>
      </c>
      <c r="I89" s="40">
        <v>42</v>
      </c>
      <c r="J89" s="40">
        <v>304</v>
      </c>
      <c r="K89" s="41">
        <v>304</v>
      </c>
      <c r="L89" s="40">
        <v>30</v>
      </c>
    </row>
    <row r="90" spans="1:12" ht="15">
      <c r="A90" s="14"/>
      <c r="B90" s="15"/>
      <c r="C90" s="11"/>
      <c r="D90" s="7" t="s">
        <v>22</v>
      </c>
      <c r="E90" s="42" t="s">
        <v>48</v>
      </c>
      <c r="F90" s="43">
        <v>200</v>
      </c>
      <c r="G90" s="43">
        <v>2</v>
      </c>
      <c r="H90" s="43">
        <v>3</v>
      </c>
      <c r="I90" s="43">
        <v>28</v>
      </c>
      <c r="J90" s="43">
        <v>97</v>
      </c>
      <c r="K90" s="44">
        <v>692</v>
      </c>
      <c r="L90" s="43">
        <v>9</v>
      </c>
    </row>
    <row r="91" spans="1:12" ht="15">
      <c r="A91" s="14"/>
      <c r="B91" s="15"/>
      <c r="C91" s="11"/>
      <c r="D91" s="7" t="s">
        <v>23</v>
      </c>
      <c r="E91" s="42" t="s">
        <v>49</v>
      </c>
      <c r="F91" s="43">
        <v>45</v>
      </c>
      <c r="G91" s="43">
        <v>10</v>
      </c>
      <c r="H91" s="43">
        <v>7</v>
      </c>
      <c r="I91" s="43">
        <v>18</v>
      </c>
      <c r="J91" s="43">
        <v>231</v>
      </c>
      <c r="K91" s="44">
        <v>3</v>
      </c>
      <c r="L91" s="43">
        <v>20</v>
      </c>
    </row>
    <row r="92" spans="1:12" ht="15">
      <c r="A92" s="14"/>
      <c r="B92" s="15"/>
      <c r="C92" s="11"/>
      <c r="D92" s="7" t="s">
        <v>24</v>
      </c>
      <c r="E92" s="42" t="s">
        <v>61</v>
      </c>
      <c r="F92" s="43">
        <v>100</v>
      </c>
      <c r="G92" s="43">
        <v>2</v>
      </c>
      <c r="H92" s="43">
        <v>0.2</v>
      </c>
      <c r="I92" s="43">
        <v>22</v>
      </c>
      <c r="J92" s="43">
        <v>89</v>
      </c>
      <c r="K92" s="44" t="s">
        <v>42</v>
      </c>
      <c r="L92" s="43">
        <v>20</v>
      </c>
    </row>
    <row r="93" spans="1:12" ht="15">
      <c r="A93" s="16"/>
      <c r="B93" s="17"/>
      <c r="C93" s="8"/>
      <c r="D93" s="18" t="s">
        <v>27</v>
      </c>
      <c r="E93" s="9"/>
      <c r="F93" s="19">
        <f>SUM(F89:F92)</f>
        <v>545</v>
      </c>
      <c r="G93" s="19">
        <f>SUM(G89:G92)</f>
        <v>20</v>
      </c>
      <c r="H93" s="19">
        <f>SUM(H89:H92)</f>
        <v>28.2</v>
      </c>
      <c r="I93" s="19">
        <f>SUM(I89:I92)</f>
        <v>110</v>
      </c>
      <c r="J93" s="19">
        <f>SUM(J89:J92)</f>
        <v>721</v>
      </c>
      <c r="K93" s="25"/>
      <c r="L93" s="19">
        <f>SUM(L89:L92)</f>
        <v>79</v>
      </c>
    </row>
    <row r="94" spans="1:12" ht="15">
      <c r="A94" s="13">
        <f>A89</f>
        <v>2</v>
      </c>
      <c r="B94" s="13">
        <f>B89</f>
        <v>2</v>
      </c>
      <c r="C94" s="10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14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14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14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14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14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14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14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16"/>
      <c r="B102" s="17"/>
      <c r="C102" s="8"/>
      <c r="D102" s="18"/>
      <c r="E102" s="9"/>
      <c r="F102" s="19"/>
      <c r="G102" s="19"/>
      <c r="H102" s="19"/>
      <c r="I102" s="19"/>
      <c r="J102" s="19"/>
      <c r="K102" s="25"/>
      <c r="L102" s="19"/>
    </row>
    <row r="103" spans="1:12" ht="15">
      <c r="A103" s="33">
        <f>A89</f>
        <v>2</v>
      </c>
      <c r="B103" s="33">
        <f>B89</f>
        <v>2</v>
      </c>
      <c r="C103" s="54" t="s">
        <v>4</v>
      </c>
      <c r="D103" s="55"/>
      <c r="E103" s="31"/>
      <c r="F103" s="32">
        <f>F93+F102</f>
        <v>545</v>
      </c>
      <c r="G103" s="32">
        <f>G93+G102</f>
        <v>20</v>
      </c>
      <c r="H103" s="32">
        <f>H93+H102</f>
        <v>28.2</v>
      </c>
      <c r="I103" s="32">
        <f>I93+I102</f>
        <v>110</v>
      </c>
      <c r="J103" s="32">
        <f>J93+J102</f>
        <v>721</v>
      </c>
      <c r="K103" s="32"/>
      <c r="L103" s="32">
        <f>L93+L102</f>
        <v>79</v>
      </c>
    </row>
    <row r="104" spans="1:12" ht="15">
      <c r="A104" s="20">
        <v>2</v>
      </c>
      <c r="B104" s="21">
        <v>3</v>
      </c>
      <c r="C104" s="22" t="s">
        <v>20</v>
      </c>
      <c r="D104" s="5" t="s">
        <v>21</v>
      </c>
      <c r="E104" s="39" t="s">
        <v>59</v>
      </c>
      <c r="F104" s="40">
        <v>200</v>
      </c>
      <c r="G104" s="40">
        <v>32</v>
      </c>
      <c r="H104" s="40">
        <v>26</v>
      </c>
      <c r="I104" s="40">
        <v>30</v>
      </c>
      <c r="J104" s="40">
        <v>396</v>
      </c>
      <c r="K104" s="41">
        <v>436</v>
      </c>
      <c r="L104" s="40">
        <v>50</v>
      </c>
    </row>
    <row r="105" spans="1:12" ht="15">
      <c r="A105" s="23"/>
      <c r="B105" s="15"/>
      <c r="C105" s="11"/>
      <c r="D105" s="6" t="s">
        <v>25</v>
      </c>
      <c r="E105" s="52" t="s">
        <v>39</v>
      </c>
      <c r="F105" s="43">
        <v>75</v>
      </c>
      <c r="G105" s="43">
        <v>1</v>
      </c>
      <c r="H105" s="43">
        <v>0</v>
      </c>
      <c r="I105" s="43">
        <v>1</v>
      </c>
      <c r="J105" s="43">
        <v>10</v>
      </c>
      <c r="K105" s="44" t="s">
        <v>42</v>
      </c>
      <c r="L105" s="43">
        <v>9</v>
      </c>
    </row>
    <row r="106" spans="1:12" ht="15">
      <c r="A106" s="23"/>
      <c r="B106" s="15"/>
      <c r="C106" s="11"/>
      <c r="D106" s="7" t="s">
        <v>22</v>
      </c>
      <c r="E106" s="42" t="s">
        <v>37</v>
      </c>
      <c r="F106" s="43">
        <v>200</v>
      </c>
      <c r="G106" s="43">
        <v>7</v>
      </c>
      <c r="H106" s="43">
        <v>8</v>
      </c>
      <c r="I106" s="43">
        <v>29</v>
      </c>
      <c r="J106" s="43">
        <v>213</v>
      </c>
      <c r="K106" s="44">
        <v>694</v>
      </c>
      <c r="L106" s="43">
        <v>8</v>
      </c>
    </row>
    <row r="107" spans="1:12" ht="15.75" customHeight="1">
      <c r="A107" s="23"/>
      <c r="B107" s="15"/>
      <c r="C107" s="11"/>
      <c r="D107" s="7" t="s">
        <v>23</v>
      </c>
      <c r="E107" s="42" t="s">
        <v>38</v>
      </c>
      <c r="F107" s="43">
        <v>30</v>
      </c>
      <c r="G107" s="43">
        <v>2</v>
      </c>
      <c r="H107" s="43">
        <v>0.3</v>
      </c>
      <c r="I107" s="43">
        <v>15</v>
      </c>
      <c r="J107" s="43">
        <v>73</v>
      </c>
      <c r="K107" s="44" t="s">
        <v>42</v>
      </c>
      <c r="L107" s="43">
        <v>0.6</v>
      </c>
    </row>
    <row r="108" spans="1:12" ht="15">
      <c r="A108" s="23"/>
      <c r="B108" s="15"/>
      <c r="C108" s="11"/>
      <c r="D108" s="7" t="s">
        <v>24</v>
      </c>
      <c r="E108" s="42" t="s">
        <v>46</v>
      </c>
      <c r="F108" s="43">
        <v>100</v>
      </c>
      <c r="G108" s="43">
        <v>1</v>
      </c>
      <c r="H108" s="43">
        <v>0.2</v>
      </c>
      <c r="I108" s="43">
        <v>8</v>
      </c>
      <c r="J108" s="43">
        <v>47</v>
      </c>
      <c r="K108" s="44" t="s">
        <v>42</v>
      </c>
      <c r="L108" s="43">
        <v>20</v>
      </c>
    </row>
    <row r="109" spans="1:12" ht="15">
      <c r="A109" s="24"/>
      <c r="B109" s="17"/>
      <c r="C109" s="8"/>
      <c r="D109" s="18" t="s">
        <v>27</v>
      </c>
      <c r="E109" s="9"/>
      <c r="F109" s="19">
        <f>SUM(F104:F108)</f>
        <v>605</v>
      </c>
      <c r="G109" s="19">
        <f>SUM(G104:G108)</f>
        <v>43</v>
      </c>
      <c r="H109" s="19">
        <f>SUM(H104:H108)</f>
        <v>34.5</v>
      </c>
      <c r="I109" s="19">
        <f>SUM(I104:I108)</f>
        <v>83</v>
      </c>
      <c r="J109" s="19">
        <f>SUM(J104:J108)</f>
        <v>739</v>
      </c>
      <c r="K109" s="25"/>
      <c r="L109" s="19">
        <f>SUM(L104:L108)</f>
        <v>87.6</v>
      </c>
    </row>
    <row r="110" spans="1:12" ht="15">
      <c r="A110" s="26">
        <f>A104</f>
        <v>2</v>
      </c>
      <c r="B110" s="13">
        <f>B104</f>
        <v>3</v>
      </c>
      <c r="C110" s="10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/>
      <c r="E117" s="9"/>
      <c r="F117" s="19"/>
      <c r="G117" s="19"/>
      <c r="H117" s="19"/>
      <c r="I117" s="19"/>
      <c r="J117" s="19"/>
      <c r="K117" s="25"/>
      <c r="L117" s="19"/>
    </row>
    <row r="118" spans="1:12" ht="15">
      <c r="A118" s="29">
        <f>A104</f>
        <v>2</v>
      </c>
      <c r="B118" s="30">
        <f>B104</f>
        <v>3</v>
      </c>
      <c r="C118" s="54" t="s">
        <v>4</v>
      </c>
      <c r="D118" s="55"/>
      <c r="E118" s="31"/>
      <c r="F118" s="32">
        <f>F109+F117</f>
        <v>605</v>
      </c>
      <c r="G118" s="32">
        <f>G109+G117</f>
        <v>43</v>
      </c>
      <c r="H118" s="32">
        <f>H109+H117</f>
        <v>34.5</v>
      </c>
      <c r="I118" s="32">
        <f>I109+I117</f>
        <v>83</v>
      </c>
      <c r="J118" s="32">
        <f>J109+J117</f>
        <v>739</v>
      </c>
      <c r="K118" s="32"/>
      <c r="L118" s="32">
        <f>L109+L117</f>
        <v>87.6</v>
      </c>
    </row>
    <row r="119" spans="1:12" ht="15">
      <c r="A119" s="20">
        <v>2</v>
      </c>
      <c r="B119" s="21">
        <v>4</v>
      </c>
      <c r="C119" s="22" t="s">
        <v>20</v>
      </c>
      <c r="D119" s="5" t="s">
        <v>21</v>
      </c>
      <c r="E119" s="39" t="s">
        <v>58</v>
      </c>
      <c r="F119" s="40">
        <v>200</v>
      </c>
      <c r="G119" s="40">
        <v>9</v>
      </c>
      <c r="H119" s="40">
        <v>17</v>
      </c>
      <c r="I119" s="40">
        <v>30</v>
      </c>
      <c r="J119" s="40">
        <v>434</v>
      </c>
      <c r="K119" s="41">
        <v>335</v>
      </c>
      <c r="L119" s="40">
        <v>27</v>
      </c>
    </row>
    <row r="120" spans="1:12" ht="15">
      <c r="A120" s="23"/>
      <c r="B120" s="15"/>
      <c r="C120" s="11"/>
      <c r="D120" s="6" t="s">
        <v>40</v>
      </c>
      <c r="E120" s="42" t="s">
        <v>54</v>
      </c>
      <c r="F120" s="43">
        <v>20</v>
      </c>
      <c r="G120" s="43">
        <v>1</v>
      </c>
      <c r="H120" s="43">
        <v>9</v>
      </c>
      <c r="I120" s="43">
        <v>19</v>
      </c>
      <c r="J120" s="43">
        <v>38</v>
      </c>
      <c r="K120" s="44" t="s">
        <v>42</v>
      </c>
      <c r="L120" s="43">
        <v>3</v>
      </c>
    </row>
    <row r="121" spans="1:12" ht="15">
      <c r="A121" s="23"/>
      <c r="B121" s="15"/>
      <c r="C121" s="11"/>
      <c r="D121" s="7" t="s">
        <v>22</v>
      </c>
      <c r="E121" s="42" t="s">
        <v>53</v>
      </c>
      <c r="F121" s="43">
        <v>200</v>
      </c>
      <c r="G121" s="43">
        <v>0.3</v>
      </c>
      <c r="H121" s="43">
        <v>0</v>
      </c>
      <c r="I121" s="43">
        <v>15</v>
      </c>
      <c r="J121" s="43">
        <v>56</v>
      </c>
      <c r="K121" s="44">
        <v>686</v>
      </c>
      <c r="L121" s="43">
        <v>6</v>
      </c>
    </row>
    <row r="122" spans="1:12" ht="15">
      <c r="A122" s="23"/>
      <c r="B122" s="15"/>
      <c r="C122" s="11"/>
      <c r="D122" s="7" t="s">
        <v>24</v>
      </c>
      <c r="E122" s="42" t="s">
        <v>50</v>
      </c>
      <c r="F122" s="43">
        <v>100</v>
      </c>
      <c r="G122" s="43">
        <v>0.4</v>
      </c>
      <c r="H122" s="43">
        <v>0.2</v>
      </c>
      <c r="I122" s="43">
        <v>10</v>
      </c>
      <c r="J122" s="43">
        <v>39</v>
      </c>
      <c r="K122" s="44" t="s">
        <v>42</v>
      </c>
      <c r="L122" s="43">
        <v>12</v>
      </c>
    </row>
    <row r="123" spans="1:12" ht="15">
      <c r="A123" s="24"/>
      <c r="B123" s="17"/>
      <c r="C123" s="8"/>
      <c r="D123" s="18" t="s">
        <v>27</v>
      </c>
      <c r="E123" s="9"/>
      <c r="F123" s="19">
        <f>SUM(F119:F122)</f>
        <v>520</v>
      </c>
      <c r="G123" s="19">
        <f>SUM(G119:G122)</f>
        <v>10.700000000000001</v>
      </c>
      <c r="H123" s="19">
        <f>SUM(H119:H122)</f>
        <v>26.2</v>
      </c>
      <c r="I123" s="19">
        <f>SUM(I119:I122)</f>
        <v>74</v>
      </c>
      <c r="J123" s="19">
        <f>SUM(J119:J122)</f>
        <v>567</v>
      </c>
      <c r="K123" s="25"/>
      <c r="L123" s="19">
        <f>SUM(L119:L122)</f>
        <v>48</v>
      </c>
    </row>
    <row r="124" spans="1:12" ht="15">
      <c r="A124" s="26">
        <f>A119</f>
        <v>2</v>
      </c>
      <c r="B124" s="13">
        <f>B119</f>
        <v>4</v>
      </c>
      <c r="C124" s="10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3"/>
      <c r="B125" s="15"/>
      <c r="C125" s="11"/>
      <c r="D125" s="7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23"/>
      <c r="B126" s="15"/>
      <c r="C126" s="11"/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23"/>
      <c r="B127" s="15"/>
      <c r="C127" s="11"/>
      <c r="D127" s="7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23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23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24"/>
      <c r="B130" s="17"/>
      <c r="C130" s="8"/>
      <c r="D130" s="18"/>
      <c r="E130" s="9"/>
      <c r="F130" s="19"/>
      <c r="G130" s="19"/>
      <c r="H130" s="19"/>
      <c r="I130" s="19"/>
      <c r="J130" s="19"/>
      <c r="K130" s="25"/>
      <c r="L130" s="19"/>
    </row>
    <row r="131" spans="1:12" ht="15">
      <c r="A131" s="29">
        <f>A119</f>
        <v>2</v>
      </c>
      <c r="B131" s="30">
        <f>B119</f>
        <v>4</v>
      </c>
      <c r="C131" s="54" t="s">
        <v>4</v>
      </c>
      <c r="D131" s="55"/>
      <c r="E131" s="31"/>
      <c r="F131" s="32">
        <f>F123+F130</f>
        <v>520</v>
      </c>
      <c r="G131" s="32">
        <f>G123+G130</f>
        <v>10.700000000000001</v>
      </c>
      <c r="H131" s="32">
        <f>H123+H130</f>
        <v>26.2</v>
      </c>
      <c r="I131" s="32">
        <f>I123+I130</f>
        <v>74</v>
      </c>
      <c r="J131" s="32">
        <f>J123+J130</f>
        <v>567</v>
      </c>
      <c r="K131" s="32"/>
      <c r="L131" s="32">
        <f>L123+L130</f>
        <v>48</v>
      </c>
    </row>
    <row r="132" spans="1:12" ht="15">
      <c r="A132" s="20">
        <v>2</v>
      </c>
      <c r="B132" s="21">
        <v>5</v>
      </c>
      <c r="C132" s="22" t="s">
        <v>20</v>
      </c>
      <c r="D132" s="5" t="s">
        <v>21</v>
      </c>
      <c r="E132" s="39" t="s">
        <v>62</v>
      </c>
      <c r="F132" s="40">
        <v>110</v>
      </c>
      <c r="G132" s="40">
        <v>13.1</v>
      </c>
      <c r="H132" s="40">
        <v>59</v>
      </c>
      <c r="I132" s="40">
        <v>29.8</v>
      </c>
      <c r="J132" s="40">
        <v>191</v>
      </c>
      <c r="K132" s="41">
        <v>369</v>
      </c>
      <c r="L132" s="40">
        <v>29.1</v>
      </c>
    </row>
    <row r="133" spans="1:12" ht="15">
      <c r="A133" s="23"/>
      <c r="B133" s="15"/>
      <c r="C133" s="11"/>
      <c r="D133" s="6" t="s">
        <v>23</v>
      </c>
      <c r="E133" s="42" t="s">
        <v>45</v>
      </c>
      <c r="F133" s="43">
        <v>45</v>
      </c>
      <c r="G133" s="43">
        <v>2</v>
      </c>
      <c r="H133" s="43">
        <v>9</v>
      </c>
      <c r="I133" s="43">
        <v>15</v>
      </c>
      <c r="J133" s="43">
        <v>154</v>
      </c>
      <c r="K133" s="44" t="s">
        <v>42</v>
      </c>
      <c r="L133" s="43">
        <v>7</v>
      </c>
    </row>
    <row r="134" spans="1:12" ht="15">
      <c r="A134" s="23"/>
      <c r="B134" s="15"/>
      <c r="C134" s="11"/>
      <c r="D134" s="7" t="s">
        <v>22</v>
      </c>
      <c r="E134" s="42" t="s">
        <v>44</v>
      </c>
      <c r="F134" s="43">
        <v>200</v>
      </c>
      <c r="G134" s="43">
        <v>0.2</v>
      </c>
      <c r="H134" s="43">
        <v>0</v>
      </c>
      <c r="I134" s="43">
        <v>14</v>
      </c>
      <c r="J134" s="43">
        <v>40</v>
      </c>
      <c r="K134" s="44">
        <v>685</v>
      </c>
      <c r="L134" s="43">
        <v>4</v>
      </c>
    </row>
    <row r="135" spans="1:12" ht="15">
      <c r="A135" s="23"/>
      <c r="B135" s="15"/>
      <c r="C135" s="11"/>
      <c r="D135" s="7" t="s">
        <v>23</v>
      </c>
      <c r="E135" s="53" t="s">
        <v>38</v>
      </c>
      <c r="F135" s="43">
        <v>30</v>
      </c>
      <c r="G135" s="43">
        <v>2</v>
      </c>
      <c r="H135" s="43">
        <v>0.3</v>
      </c>
      <c r="I135" s="43">
        <v>15</v>
      </c>
      <c r="J135" s="43">
        <v>73</v>
      </c>
      <c r="K135" s="44" t="s">
        <v>42</v>
      </c>
      <c r="L135" s="43">
        <v>0.6</v>
      </c>
    </row>
    <row r="136" spans="1:12" ht="15">
      <c r="A136" s="23"/>
      <c r="B136" s="15"/>
      <c r="C136" s="11"/>
      <c r="D136" s="6" t="s">
        <v>26</v>
      </c>
      <c r="E136" s="42" t="s">
        <v>63</v>
      </c>
      <c r="F136" s="43">
        <v>180</v>
      </c>
      <c r="G136" s="43">
        <v>4</v>
      </c>
      <c r="H136" s="43">
        <v>9</v>
      </c>
      <c r="I136" s="43">
        <v>29</v>
      </c>
      <c r="J136" s="43">
        <v>218</v>
      </c>
      <c r="K136" s="44">
        <v>518</v>
      </c>
      <c r="L136" s="43">
        <v>11</v>
      </c>
    </row>
    <row r="137" spans="1:12" ht="15.75" customHeight="1">
      <c r="A137" s="24"/>
      <c r="B137" s="17"/>
      <c r="C137" s="8"/>
      <c r="D137" s="18" t="s">
        <v>27</v>
      </c>
      <c r="E137" s="9"/>
      <c r="F137" s="19">
        <f>SUM(F132:F136)</f>
        <v>565</v>
      </c>
      <c r="G137" s="19">
        <f>SUM(G132:G136)</f>
        <v>21.299999999999997</v>
      </c>
      <c r="H137" s="19">
        <f>SUM(H132:H136)</f>
        <v>77.3</v>
      </c>
      <c r="I137" s="19">
        <f>SUM(I132:I136)</f>
        <v>102.8</v>
      </c>
      <c r="J137" s="19">
        <f>SUM(J132:J136)</f>
        <v>676</v>
      </c>
      <c r="K137" s="25"/>
      <c r="L137" s="19">
        <f>SUM(L132:L136)</f>
        <v>51.7</v>
      </c>
    </row>
    <row r="138" spans="1:12" ht="15">
      <c r="A138" s="26">
        <f>A132</f>
        <v>2</v>
      </c>
      <c r="B138" s="13">
        <f>B132</f>
        <v>5</v>
      </c>
      <c r="C138" s="10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/>
      <c r="E144" s="9"/>
      <c r="F144" s="19"/>
      <c r="G144" s="19"/>
      <c r="H144" s="19"/>
      <c r="I144" s="19"/>
      <c r="J144" s="19"/>
      <c r="K144" s="25"/>
      <c r="L144" s="19"/>
    </row>
    <row r="145" spans="1:12" ht="15">
      <c r="A145" s="29">
        <f>A132</f>
        <v>2</v>
      </c>
      <c r="B145" s="30">
        <f>B132</f>
        <v>5</v>
      </c>
      <c r="C145" s="54"/>
      <c r="D145" s="55"/>
      <c r="E145" s="31"/>
      <c r="F145" s="32"/>
      <c r="G145" s="32"/>
      <c r="H145" s="32"/>
      <c r="I145" s="32"/>
      <c r="J145" s="32"/>
      <c r="K145" s="32"/>
      <c r="L145" s="32"/>
    </row>
    <row r="146" spans="1:12">
      <c r="A146" s="27"/>
      <c r="B146" s="28"/>
      <c r="C146" s="56" t="s">
        <v>5</v>
      </c>
      <c r="D146" s="56"/>
      <c r="E146" s="56"/>
      <c r="F146" s="34">
        <f>(F19+F32+F45+F60+F73+F88+F103+F118+F131+F145)/(IF(F19=0,0,1)+IF(F32=0,0,1)+IF(F45=0,0,1)+IF(F60=0,0,1)+IF(F73=0,0,1)+IF(F88=0,0,1)+IF(F103=0,0,1)+IF(F118=0,0,1)+IF(F131=0,0,1)+IF(F145=0,0,1))</f>
        <v>542.77777777777783</v>
      </c>
      <c r="G146" s="34">
        <f>(G19+G32+G45+G60+G73+G88+G103+G118+G131+G145)/(IF(G19=0,0,1)+IF(G32=0,0,1)+IF(G45=0,0,1)+IF(G60=0,0,1)+IF(G73=0,0,1)+IF(G88=0,0,1)+IF(G103=0,0,1)+IF(G118=0,0,1)+IF(G131=0,0,1)+IF(G145=0,0,1))</f>
        <v>30.257777777777775</v>
      </c>
      <c r="H146" s="34">
        <f>(H19+H32+H45+H60+H73+H88+H103+H118+H131+H145)/(IF(H19=0,0,1)+IF(H32=0,0,1)+IF(H45=0,0,1)+IF(H60=0,0,1)+IF(H73=0,0,1)+IF(H88=0,0,1)+IF(H103=0,0,1)+IF(H118=0,0,1)+IF(H131=0,0,1)+IF(H145=0,0,1))</f>
        <v>27.702222222222218</v>
      </c>
      <c r="I146" s="34">
        <f>(I19+I32+I45+I60+I73+I88+I103+I118+I131+I145)/(IF(I19=0,0,1)+IF(I32=0,0,1)+IF(I45=0,0,1)+IF(I60=0,0,1)+IF(I73=0,0,1)+IF(I88=0,0,1)+IF(I103=0,0,1)+IF(I118=0,0,1)+IF(I131=0,0,1)+IF(I145=0,0,1))</f>
        <v>83</v>
      </c>
      <c r="J146" s="34">
        <f>(J19+J32+J45+J60+J73+J88+J103+J118+J131+J145)/(IF(J19=0,0,1)+IF(J32=0,0,1)+IF(J45=0,0,1)+IF(J60=0,0,1)+IF(J73=0,0,1)+IF(J88=0,0,1)+IF(J103=0,0,1)+IF(J118=0,0,1)+IF(J131=0,0,1)+IF(J145=0,0,1))</f>
        <v>634.11111111111109</v>
      </c>
      <c r="K146" s="34"/>
      <c r="L146" s="34">
        <f>(L19+L32+L45+L60+L73+L88+L103+L118+L131+L145)/(IF(L19=0,0,1)+IF(L32=0,0,1)+IF(L45=0,0,1)+IF(L60=0,0,1)+IF(L73=0,0,1)+IF(L88=0,0,1)+IF(L103=0,0,1)+IF(L118=0,0,1)+IF(L131=0,0,1)+IF(L145=0,0,1))</f>
        <v>71.033333333333331</v>
      </c>
    </row>
  </sheetData>
  <mergeCells count="14">
    <mergeCell ref="C1:E1"/>
    <mergeCell ref="H1:K1"/>
    <mergeCell ref="H2:K2"/>
    <mergeCell ref="C32:D32"/>
    <mergeCell ref="C45:D45"/>
    <mergeCell ref="C60:D60"/>
    <mergeCell ref="C73:D73"/>
    <mergeCell ref="C19:D19"/>
    <mergeCell ref="C146:E146"/>
    <mergeCell ref="C145:D145"/>
    <mergeCell ref="C88:D88"/>
    <mergeCell ref="C103:D103"/>
    <mergeCell ref="C118:D118"/>
    <mergeCell ref="C131:D13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2023-10-19T13:43:46Z</cp:lastPrinted>
  <dcterms:created xsi:type="dcterms:W3CDTF">2022-05-16T14:23:56Z</dcterms:created>
  <dcterms:modified xsi:type="dcterms:W3CDTF">2026-08-31T08:07:19Z</dcterms:modified>
</cp:coreProperties>
</file>